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0" windowWidth="16520" windowHeight="6100" activeTab="0"/>
  </bookViews>
  <sheets>
    <sheet name="Cat A" sheetId="1" r:id="rId1"/>
    <sheet name="Cat B" sheetId="2" r:id="rId2"/>
    <sheet name="Cat C" sheetId="3" r:id="rId3"/>
  </sheets>
  <definedNames/>
  <calcPr fullCalcOnLoad="1"/>
</workbook>
</file>

<file path=xl/sharedStrings.xml><?xml version="1.0" encoding="utf-8"?>
<sst xmlns="http://schemas.openxmlformats.org/spreadsheetml/2006/main" count="815" uniqueCount="330">
  <si>
    <t>(1) Ensemble de 30 personnes ou plus, portant costumes tout venant, de correction ordinaire, élégant de ville, tailleur, robe d'après-midi, de cocktail ou de dîner, teinte claire ou foncée pouvant être exigée, d'époque actuelle, avec désignation ou pas de la saison.</t>
  </si>
  <si>
    <t>(2) Ensemble de moins de 30 personnes, portant costumes tout venant, de correction ordinaire, élégant de ville, tailleur, robe d'après-midi, de cocktail ou de dîner, teinte claire ou foncée pouvant être exigée, d'époque actuelle, avec désignation ou pas de la saison.</t>
  </si>
  <si>
    <t>Supplément pour fourniture de costumes spéciaux (jaquette, costume de service, barman, steward, garçon de café, agent de police, costume d'époque ancienne, costume de soirée, habit, de maître d'hôtel, spencer, smoking, robe du soir, toutes teintes pouvant être exigées</t>
  </si>
  <si>
    <t>Supplément pour les silhouettes (artistes de complément dont le personnage doit, pour les nécessités de la mise en scène, ressortir dans le champ de la caméra) ; les silhouettes peuvent être amenées à dire jusqu'à 2 répliques :</t>
  </si>
  <si>
    <t>Supplément pour essayage</t>
  </si>
  <si>
    <t>Engagement à la semaine: la rémunération minimale hebdomadaire est égale à 4,5 fois le cachet minimal journalier.</t>
  </si>
  <si>
    <t>Cachet Minimal Journalier au 1er juillet 2012</t>
  </si>
  <si>
    <t>La demi-journée est rémunérée 65% du tarif journalier.</t>
  </si>
  <si>
    <t>1/ EMPLOIS DE CATEGORIE A</t>
  </si>
  <si>
    <t>3/ EMPLOIS DE CATEGORIE C</t>
  </si>
  <si>
    <t>[17] on ne peut employer sur un tournage de salarié dans cette fonction que si les postes de régisseur général et régisseur adjoint sont occupés. On ne peut recruter plus de 2 assistants régisseurs adjoints par régisseur et/ou par régisseur adjoint.</t>
  </si>
  <si>
    <t>[18] on ne peut employer d'assistant réalisateur en fiction. Le recours à cet emploi est limité à des équipes restreintes, ne comportant qu'un assistant réalisateur</t>
  </si>
  <si>
    <t>[19] on ne peut employer sur un tournage de salarié dans cette fonction que si les postes de 1er assistant réalisateur et 2ème assistant réalisateur sont occupés.</t>
  </si>
  <si>
    <t>[20] on ne peut employer sur un tournage de salarié dans cette fonction que si le poste de scripte est occupé.</t>
  </si>
  <si>
    <t>[21] ce salarié n'a pas la responsabilité globale du son.</t>
  </si>
  <si>
    <t>[22] il n'est recouru à cet emploi que dans le cadre d'une équipe restreinte, et notamment pas en fiction.</t>
  </si>
  <si>
    <t>[23] on ne peut employer sur un tournage de salarié dans cette fonction que si les postes de chef OPS et 1er assistant son sont occupés.</t>
  </si>
  <si>
    <t>[25] chargé, sous l'autorité d'un responsable, de la préparation artistique ou éditoriale</t>
  </si>
  <si>
    <t>2/EMPLOIS DE CATEGORIE B</t>
  </si>
  <si>
    <t>Salaire minimal hebdo-madaire 39 heures</t>
  </si>
  <si>
    <t>Salaire minimal hebdo-madaire 35 heures</t>
  </si>
  <si>
    <t>[24] Il n'est pas possible de recourir à cet emploi pour la fiction lourde, caractérisée par un niveau de dépenses éligibles supérieur à un seuil fixé annuellement lors de la négociation des salaires. Pour la période allant du 1er juillet 2008 au 30 juin 2009, ce seuil est fixé à 5 750 euros par minute, ou 345 000 euros pour 60 minutes, seuil du plafond du crédit d'impôt audiovisuel pour la fiction.</t>
  </si>
  <si>
    <t>Intervenants à l’image et artistes de complément</t>
  </si>
  <si>
    <t>Emploi</t>
  </si>
  <si>
    <t>Animateur d’émission </t>
  </si>
  <si>
    <t>Artiste invité</t>
  </si>
  <si>
    <t>Intervenant spécialisé (-suivi du nom de la spécialité)</t>
  </si>
  <si>
    <t>Invité / Intervenant</t>
  </si>
  <si>
    <t>Doublure lumière</t>
  </si>
  <si>
    <t>Figurant - Ensemble de 30 personnes ou plus (1)</t>
  </si>
  <si>
    <t>Figurant - Ensemble de moins de 30 personnes (2)</t>
  </si>
  <si>
    <t>Figurants :</t>
  </si>
  <si>
    <t>[2] Le collaborateur artistique contribue à l'élaboration du contenu de l'émission. Le salaire ci-dessus est un minimum. Le salaire applicable doit tenir compte de la contribution du salarié</t>
  </si>
  <si>
    <t>[3] ne s'applique pas à la création complète de décor</t>
  </si>
  <si>
    <t>[4] Il n’est pas recouru à cet emploi pour les œuvres audiovisuelles</t>
  </si>
  <si>
    <t>[5] le producteur ne peut recourir au CDD d'usage pour cet emploi que s'il n'est pas propriétaire des matériels</t>
  </si>
  <si>
    <t>[6] le producteur ne peut recourir au CDD d'usage pour cet emploi que s'il n'est pas propriétaire des matériels</t>
  </si>
  <si>
    <t>[7] le producteur ne peut recourir au CDD d'usage pour cet emploi que s'il n'est pas propriétaire des matériels</t>
  </si>
  <si>
    <t>[8] il n'y a pas de chef OPV en fiction. Cet emploi est utilisé lorsque la même personne assure l'éclairage et la prise de vue.</t>
  </si>
  <si>
    <t>[9] on ne peut recourir à l'emploi d'OPV pour les oeuvres audiovisuelles (fiction et documentaire de création)</t>
  </si>
  <si>
    <t>[10] le salaire couvre les exploitations de base pour la TV, c’est-à-dire celles qui ne génèrent pas de recettes : dossier de presse diffuseur, presse, photos fournies au coproducteur</t>
  </si>
  <si>
    <t>[11] on ne peut employer sur un tournage de salariés dans cette fonction que si les postes de 1er assistant OPV et 2ème assistant OPV sont occupés.</t>
  </si>
  <si>
    <t>[12] on ne peut employer sur une production de salariés dans cette fonction que si le poste de chef monteur est occupé. En fiction lourde, on ne peut recourir à cette fonction que si en outre le poste d'assistant monteur est occupé</t>
  </si>
  <si>
    <t>[13] emploi réservé en principe aux émissions comportant de la musique</t>
  </si>
  <si>
    <t>[14] il est recouru à cet emploi lorsque l'intéressé n'assume pas la responsabilité globale de la production.</t>
  </si>
  <si>
    <t>[15] ancien "coach"</t>
  </si>
  <si>
    <t>[16] sur les productions de fiction, on ne peut employer de salarié dans cette fonction que si les postes d'assistant de production et de directeur de production sont occupés</t>
  </si>
  <si>
    <t>Administrateur de production spécialisé</t>
  </si>
  <si>
    <t>Administrateur de production [24]</t>
  </si>
  <si>
    <t>Directeur de la distribution spécialisé</t>
  </si>
  <si>
    <t>Directeur de la distribution [24]</t>
  </si>
  <si>
    <t>Chargé de sélection</t>
  </si>
  <si>
    <t>Régisseur/Resp. des repérages spécialisé</t>
  </si>
  <si>
    <t>Chauffeur de salle</t>
  </si>
  <si>
    <t>Régisseur [24] /Resp. des repérages [24]</t>
  </si>
  <si>
    <t>Directeur des dialogues [15]</t>
  </si>
  <si>
    <t>Programmateur artistique d'émission</t>
  </si>
  <si>
    <t>Coordinateur d'émission</t>
  </si>
  <si>
    <t>Répétiteur</t>
  </si>
  <si>
    <t>Responsable des enfants</t>
  </si>
  <si>
    <t>Comptable de production spécialisé</t>
  </si>
  <si>
    <t>Comptable de production [24]</t>
  </si>
  <si>
    <t>Assistant de production spécialisé</t>
  </si>
  <si>
    <t>Assistant de production [24]</t>
  </si>
  <si>
    <t>Régisseur adjoint spécialisé</t>
  </si>
  <si>
    <t>Régisseur adjoint [24]</t>
  </si>
  <si>
    <t>Régisseur de plateau/Chef de plateau</t>
  </si>
  <si>
    <t>Collaborateur de sélection</t>
  </si>
  <si>
    <t>Secrétaire de production spécialisé</t>
  </si>
  <si>
    <t>Secrétaire de production [24]</t>
  </si>
  <si>
    <t>Aide de plateau</t>
  </si>
  <si>
    <t>Chauffeur</t>
  </si>
  <si>
    <t>Assistant de production adjoint [16]</t>
  </si>
  <si>
    <t>Assistant régisseur adjoint [17]</t>
  </si>
  <si>
    <t>Assistant d’émission</t>
  </si>
  <si>
    <t>Régulateur de stationnement</t>
  </si>
  <si>
    <t>Réalisateur</t>
  </si>
  <si>
    <t>M</t>
  </si>
  <si>
    <t>Conseiller technique à la réalisation</t>
  </si>
  <si>
    <t>1er assistant réalisateur  spécialisé</t>
  </si>
  <si>
    <t>1er assistant réalisateur  [24]</t>
  </si>
  <si>
    <t>Scripte spécialisé</t>
  </si>
  <si>
    <t>Scripte [24]</t>
  </si>
  <si>
    <t>Assistant réalisateur [18]</t>
  </si>
  <si>
    <t>Storyboarder</t>
  </si>
  <si>
    <t>2ème assistant réalisateur spécialisé</t>
  </si>
  <si>
    <t>2ème assistant réalisateur [24]</t>
  </si>
  <si>
    <t>Assistant(e) réalisateur adjoint [19]</t>
  </si>
  <si>
    <t>Assistant(e) scripte adjointe [20]</t>
  </si>
  <si>
    <t>Chef OPS spécialisé/Ingénieur du son spécialisé</t>
  </si>
  <si>
    <t>N</t>
  </si>
  <si>
    <t>Chef OPS [24]/Ingénieur du son [24]</t>
  </si>
  <si>
    <t>Mixeur[21] (pour les directs ou les conditions du  direct)</t>
  </si>
  <si>
    <t>Bruiteur</t>
  </si>
  <si>
    <t>Perchiste spécialisé / 1er assistant son spécialisé</t>
  </si>
  <si>
    <t>Perchiste [24] / 1er assistant son [24]</t>
  </si>
  <si>
    <t>Technicien instruments (backliner)</t>
  </si>
  <si>
    <t>OPS [22]</t>
  </si>
  <si>
    <t>Assistant son</t>
  </si>
  <si>
    <t>Opérateur playback</t>
  </si>
  <si>
    <t>Assistant son adjoint [23]</t>
  </si>
  <si>
    <t>[1] Le coordinateur d'écriture (script editor) assure, pour le compte du producteur, la coordination du travail des différents auteurs collaborant à une œuvre, le plus souvent une série</t>
  </si>
  <si>
    <t>Rippeur</t>
  </si>
  <si>
    <t>Assistant décorateur adjoint</t>
  </si>
  <si>
    <t>Ingénieur de la vision</t>
  </si>
  <si>
    <t>E</t>
  </si>
  <si>
    <t>Étalonneur/Opérateur de voies</t>
  </si>
  <si>
    <t>Ingénieur de la vision adjoint</t>
  </si>
  <si>
    <t>Monteur [4]</t>
  </si>
  <si>
    <t>Pupitreur lumière</t>
  </si>
  <si>
    <t xml:space="preserve">Technicien vidéo </t>
  </si>
  <si>
    <t>Technicien truquiste</t>
  </si>
  <si>
    <t>Opérateur régie-vidéo [5]</t>
  </si>
  <si>
    <t>Opérateur magnéto ralenti/Opérateur magnéto [6]</t>
  </si>
  <si>
    <t>Opérateur synthétiseur [7]</t>
  </si>
  <si>
    <t>Directeur photo spécialisé</t>
  </si>
  <si>
    <t>F</t>
  </si>
  <si>
    <t>Directeur photo [24]</t>
  </si>
  <si>
    <t>Chef OPV [8]</t>
  </si>
  <si>
    <t>Superviseur d'effets spéciaux</t>
  </si>
  <si>
    <t>Opérateur spécial (Steadicamer) spécialisé</t>
  </si>
  <si>
    <t>Opérateur spécial (Steadicamer) [24]</t>
  </si>
  <si>
    <t>Cadreur spécialisé</t>
  </si>
  <si>
    <t>Cadreur [24] /OPV[9]</t>
  </si>
  <si>
    <t>1er assistant OPV spécialisé / pointeur spécialisé</t>
  </si>
  <si>
    <t>1er assistant OPV [24] / pointeur [24]</t>
  </si>
  <si>
    <t>Opérateur d'effets en temps réel</t>
  </si>
  <si>
    <t>Photographe de plateau spécialisé</t>
  </si>
  <si>
    <t>Photographe de plateau[10]</t>
  </si>
  <si>
    <t>Assistant lumière spécialisé</t>
  </si>
  <si>
    <t>Assistant lumière [24]</t>
  </si>
  <si>
    <t>2ème assistant OPV spécialisé</t>
  </si>
  <si>
    <t>2ème assistant OPV [24]</t>
  </si>
  <si>
    <t>Assistant OPV adjoint [11]</t>
  </si>
  <si>
    <t>Chef électricien</t>
  </si>
  <si>
    <t>H</t>
  </si>
  <si>
    <t>Chef machiniste</t>
  </si>
  <si>
    <t>Conducteur de groupe</t>
  </si>
  <si>
    <t>Blocker / Rigger</t>
  </si>
  <si>
    <t>Électricien / Éclairagiste</t>
  </si>
  <si>
    <t>Machiniste</t>
  </si>
  <si>
    <t>Chef maquilleur spécialisé</t>
  </si>
  <si>
    <t>Chef maquilleur [24]</t>
  </si>
  <si>
    <t>Maquillage et coiffure spéciaux</t>
  </si>
  <si>
    <t>Prothésiste</t>
  </si>
  <si>
    <t>Coiffeur perruquier spécialisé</t>
  </si>
  <si>
    <t>Coiffeur perruquier [24]</t>
  </si>
  <si>
    <t>Coiffeur spécialisé</t>
  </si>
  <si>
    <t>Coiffeur [24]</t>
  </si>
  <si>
    <t>Maquilleur spécialisé</t>
  </si>
  <si>
    <t>Maquilleur [24]</t>
  </si>
  <si>
    <t>Chef monteur spécialisé</t>
  </si>
  <si>
    <t>J</t>
  </si>
  <si>
    <t>Chef monteur [24]</t>
  </si>
  <si>
    <t>Assistant monteur spécialisé</t>
  </si>
  <si>
    <t>Assistant monteur [24]</t>
  </si>
  <si>
    <t>Assistant monteur adjoint [12]</t>
  </si>
  <si>
    <t xml:space="preserve">Directeur de post-production </t>
  </si>
  <si>
    <t>K</t>
  </si>
  <si>
    <t>Mixeur</t>
  </si>
  <si>
    <t>Chargé de post-production</t>
  </si>
  <si>
    <t>Vidéographiste</t>
  </si>
  <si>
    <t>Truquiste</t>
  </si>
  <si>
    <t>Étalonneur</t>
  </si>
  <si>
    <t>Conformateur</t>
  </si>
  <si>
    <t>Assistant de post-production</t>
  </si>
  <si>
    <t>Producteur exécutif</t>
  </si>
  <si>
    <t>L</t>
  </si>
  <si>
    <t>HN</t>
  </si>
  <si>
    <t>Directeur de production spécialisé</t>
  </si>
  <si>
    <t>Directeur de production [24]</t>
  </si>
  <si>
    <t>Directeur artistique</t>
  </si>
  <si>
    <t>Directeur de sélection</t>
  </si>
  <si>
    <t xml:space="preserve">Dresseur </t>
  </si>
  <si>
    <t>Dir. de collection /Dir. de programmation</t>
  </si>
  <si>
    <t>Producteur artistique [13]</t>
  </si>
  <si>
    <t>Chargé de production [14]</t>
  </si>
  <si>
    <t>Régisseur général spécialisé</t>
  </si>
  <si>
    <t>Régisseur général [24]</t>
  </si>
  <si>
    <t>Responsable acquisitions</t>
  </si>
  <si>
    <t>Responsable des supports</t>
  </si>
  <si>
    <t>Gestionnaire des supports</t>
  </si>
  <si>
    <t>Vendeur</t>
  </si>
  <si>
    <t>Assistant web / téléphonie / multimedia</t>
  </si>
  <si>
    <t>Assistant commercial</t>
  </si>
  <si>
    <t>Salaires minima au 1er juillet 2012</t>
  </si>
  <si>
    <t>SALAIRES MINIMA BRUTS MENSUELS</t>
  </si>
  <si>
    <t>(BASE 35 HEURES HEBDOMADAIRES)</t>
  </si>
  <si>
    <t>Contrats à durée déterminée d’usage (CDDU)</t>
  </si>
  <si>
    <t>CDI</t>
  </si>
  <si>
    <t>Salaire minimal journalier 
7 heures</t>
  </si>
  <si>
    <t>Salaire minimal journalier 
8 heures</t>
  </si>
  <si>
    <t>Salaire minimal mensuel 35 heures</t>
  </si>
  <si>
    <t>Salaire minimal mensuel 39 heures</t>
  </si>
  <si>
    <t>Mensuels bruts                   (35h)</t>
  </si>
  <si>
    <t>Niv.</t>
  </si>
  <si>
    <t>Directeur de jeux</t>
  </si>
  <si>
    <t>A</t>
  </si>
  <si>
    <t>Coordinateur d'écriture (ex script éditeur) [1]</t>
  </si>
  <si>
    <t>Responsable d’enquête / de recherche</t>
  </si>
  <si>
    <t>Documentaliste</t>
  </si>
  <si>
    <t>Conseiller artistique d'émission</t>
  </si>
  <si>
    <t>Chargé d'enquête / de recherche</t>
  </si>
  <si>
    <t>Animatronicien</t>
  </si>
  <si>
    <t>Illustrateur sonore</t>
  </si>
  <si>
    <t>Responsable de questions</t>
  </si>
  <si>
    <t>Enquêteur/Recherchiste</t>
  </si>
  <si>
    <t>Préparateur de questions</t>
  </si>
  <si>
    <t>Collaborateur artistique [2]</t>
  </si>
  <si>
    <t>Créateur de costume spécialisé</t>
  </si>
  <si>
    <t>B</t>
  </si>
  <si>
    <t>Créateur de costume [24]</t>
  </si>
  <si>
    <t>Chef costumier spécialisé</t>
  </si>
  <si>
    <t>Chef costumier [24]</t>
  </si>
  <si>
    <t>Styliste</t>
  </si>
  <si>
    <t>Costumier spécialisé</t>
  </si>
  <si>
    <t>Costumier [24]</t>
  </si>
  <si>
    <t>Habilleur spécialisé</t>
  </si>
  <si>
    <t>Habilleur [24]</t>
  </si>
  <si>
    <t>Chef décorateur Spécialisé</t>
  </si>
  <si>
    <t>C</t>
  </si>
  <si>
    <t>Chef décorateur [24]</t>
  </si>
  <si>
    <t>Décorateur spécialisé</t>
  </si>
  <si>
    <t>Décorateur [3]</t>
  </si>
  <si>
    <t>Chef constructeur</t>
  </si>
  <si>
    <t>Ensemblier - décorateur spécialisé</t>
  </si>
  <si>
    <t>Ensemblier - décorateur [24]</t>
  </si>
  <si>
    <t>1er assistant décorateur spécialisé</t>
  </si>
  <si>
    <t>1er assistant décorateur [24]</t>
  </si>
  <si>
    <t>Décorateur peintre spécialisé</t>
  </si>
  <si>
    <t>Décorateur peintre [24]</t>
  </si>
  <si>
    <t>Dessinateur en décor spécialisé</t>
  </si>
  <si>
    <t>Dessinateur en décor [24]</t>
  </si>
  <si>
    <t>Décorateur tapissier spécialisé</t>
  </si>
  <si>
    <t>Décorateur tapissier [24]</t>
  </si>
  <si>
    <t>2ème assistant décorateur spécialisé</t>
  </si>
  <si>
    <t>2ème assistant décorateur [24]</t>
  </si>
  <si>
    <t>Régisseur d’extérieurs spécialisé</t>
  </si>
  <si>
    <t>Régisseur d’extérieurs [24]</t>
  </si>
  <si>
    <t>Accessoiriste spécialisé</t>
  </si>
  <si>
    <t>Accessoiriste [24]</t>
  </si>
  <si>
    <t>Chef d’équipe</t>
  </si>
  <si>
    <t>Constructeur</t>
  </si>
  <si>
    <t>Menuisier-traceur</t>
  </si>
  <si>
    <t xml:space="preserve">Staffeur </t>
  </si>
  <si>
    <t>Peintre en lettres/en faux bois</t>
  </si>
  <si>
    <t>Maçon/peintre</t>
  </si>
  <si>
    <t>Métallier/serrurier/Mécanicien</t>
  </si>
  <si>
    <t>Tapissier/Toupilleur</t>
  </si>
  <si>
    <t>Électricien déco/Machiniste déco</t>
  </si>
  <si>
    <t>Emplois</t>
  </si>
  <si>
    <t>Filière</t>
  </si>
  <si>
    <t>Niveau</t>
  </si>
  <si>
    <t>Producteur</t>
  </si>
  <si>
    <t>O</t>
  </si>
  <si>
    <t>HC</t>
  </si>
  <si>
    <t>Directeur général (non mandataire social)</t>
  </si>
  <si>
    <t>Directeur général délégué (non mandataire social)</t>
  </si>
  <si>
    <t>Délégué Général</t>
  </si>
  <si>
    <t>I</t>
  </si>
  <si>
    <t>Directeur général adjoint</t>
  </si>
  <si>
    <t>Directeur des productions</t>
  </si>
  <si>
    <t>Directeur des programmes</t>
  </si>
  <si>
    <t>Directeur des jeux</t>
  </si>
  <si>
    <t>II</t>
  </si>
  <si>
    <t>Secrétaire général</t>
  </si>
  <si>
    <t>Directeur administratif et financier</t>
  </si>
  <si>
    <t>Directeur financier</t>
  </si>
  <si>
    <t>Directeur juridique</t>
  </si>
  <si>
    <t>Directeur technique</t>
  </si>
  <si>
    <t>Directeur des ressources humaines</t>
  </si>
  <si>
    <t>Directeur littéraire</t>
  </si>
  <si>
    <t>Directeur du développement</t>
  </si>
  <si>
    <t>Directeur informatique</t>
  </si>
  <si>
    <t>Directeur de la Comptabilité</t>
  </si>
  <si>
    <t>Directeur de la communication</t>
  </si>
  <si>
    <t>Responsable administratif et financier</t>
  </si>
  <si>
    <t>IIIA</t>
  </si>
  <si>
    <t>Chef comptable</t>
  </si>
  <si>
    <t>Responsable des ressources humaines</t>
  </si>
  <si>
    <t>Responsable du développement</t>
  </si>
  <si>
    <t>Responsable informatique</t>
  </si>
  <si>
    <t>Responsable juridique</t>
  </si>
  <si>
    <t>Contrôleur de gestion</t>
  </si>
  <si>
    <t>Responsable de la trésorerie</t>
  </si>
  <si>
    <t>Responsable de la communication</t>
  </si>
  <si>
    <t>Responsable des sites web/multimedia</t>
  </si>
  <si>
    <t>Responsable de la paie</t>
  </si>
  <si>
    <t>Responsable technique</t>
  </si>
  <si>
    <t>Responsable des services généraux</t>
  </si>
  <si>
    <t>Chargé de mission</t>
  </si>
  <si>
    <t>Attaché de direction</t>
  </si>
  <si>
    <t>Responsable de la comptabilité</t>
  </si>
  <si>
    <t>IIIB</t>
  </si>
  <si>
    <t>Responsable de l'administration du personnel</t>
  </si>
  <si>
    <t>Attaché de presse</t>
  </si>
  <si>
    <t>Collaborateur juridique</t>
  </si>
  <si>
    <t>Contrôleur de gestion junior</t>
  </si>
  <si>
    <t>Informaticien</t>
  </si>
  <si>
    <t>Responsable d'exploitation</t>
  </si>
  <si>
    <t>Chargé d'étude</t>
  </si>
  <si>
    <t>Comptable</t>
  </si>
  <si>
    <t>IV</t>
  </si>
  <si>
    <t>Gestionnaire paie</t>
  </si>
  <si>
    <t>Webmestre</t>
  </si>
  <si>
    <t>Chargé des services généraux</t>
  </si>
  <si>
    <t>Assistant de direction</t>
  </si>
  <si>
    <t>Assistant juridique</t>
  </si>
  <si>
    <t>Secrétaire - assistant</t>
  </si>
  <si>
    <t>V</t>
  </si>
  <si>
    <t>Secrétaire - standardiste</t>
  </si>
  <si>
    <t>Responsable d'entretien</t>
  </si>
  <si>
    <t>Assistant paye</t>
  </si>
  <si>
    <t>Assistant comptable</t>
  </si>
  <si>
    <t>Assistant de la communication</t>
  </si>
  <si>
    <t>Agent des services généraux</t>
  </si>
  <si>
    <t>Hôtesse - standardiste</t>
  </si>
  <si>
    <t>VI</t>
  </si>
  <si>
    <t>Chauffeur d'entreprise</t>
  </si>
  <si>
    <t>Agent d'exploitation</t>
  </si>
  <si>
    <t>Coursier</t>
  </si>
  <si>
    <t>Gardien</t>
  </si>
  <si>
    <t>Agent d'entretien</t>
  </si>
  <si>
    <t xml:space="preserve">Directeur du Pôle Edition - Distribution </t>
  </si>
  <si>
    <t>P</t>
  </si>
  <si>
    <t>Directeur multimedia</t>
  </si>
  <si>
    <t>Directeur produits dérivés</t>
  </si>
  <si>
    <t>Directeur commercial</t>
  </si>
  <si>
    <t>Responsable des ventes</t>
  </si>
  <si>
    <t>Responsable des produits dérivés</t>
  </si>
</sst>
</file>

<file path=xl/styles.xml><?xml version="1.0" encoding="utf-8"?>
<styleSheet xmlns="http://schemas.openxmlformats.org/spreadsheetml/2006/main">
  <numFmts count="2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
    <numFmt numFmtId="173" formatCode="0.0000"/>
    <numFmt numFmtId="174" formatCode="0.000"/>
    <numFmt numFmtId="175" formatCode="[$-40C]dddd\ d\ mmmm\ yyyy"/>
    <numFmt numFmtId="176" formatCode="#,##0.00\ &quot;€&quot;"/>
  </numFmts>
  <fonts count="28">
    <font>
      <sz val="11"/>
      <color indexed="8"/>
      <name val="Calibri"/>
      <family val="2"/>
    </font>
    <font>
      <b/>
      <sz val="12"/>
      <name val="Tahoma"/>
      <family val="0"/>
    </font>
    <font>
      <sz val="14"/>
      <name val="Tahoma"/>
      <family val="0"/>
    </font>
    <font>
      <sz val="11"/>
      <name val="Tahoma"/>
      <family val="0"/>
    </font>
    <font>
      <sz val="10"/>
      <name val="Tahoma"/>
      <family val="0"/>
    </font>
    <font>
      <sz val="16"/>
      <name val="Tahoma"/>
      <family val="0"/>
    </font>
    <font>
      <b/>
      <sz val="10"/>
      <name val="Tahoma"/>
      <family val="0"/>
    </font>
    <font>
      <sz val="12"/>
      <name val="Tahoma"/>
      <family val="0"/>
    </font>
    <font>
      <sz val="10"/>
      <color indexed="10"/>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Tahoma"/>
      <family val="2"/>
    </font>
    <font>
      <sz val="16"/>
      <color indexed="8"/>
      <name val="Tahoma"/>
      <family val="2"/>
    </font>
    <font>
      <b/>
      <sz val="10"/>
      <color indexed="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bottom style="thin"/>
    </border>
    <border>
      <left/>
      <right style="thin"/>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bottom/>
    </border>
    <border>
      <left style="thin"/>
      <right/>
      <top style="thin"/>
      <bottom/>
    </border>
    <border>
      <left style="thin"/>
      <right/>
      <top/>
      <bottom/>
    </border>
    <border>
      <left style="thin"/>
      <righ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0" borderId="2" applyNumberFormat="0" applyFill="0" applyAlignment="0" applyProtection="0"/>
    <xf numFmtId="0" fontId="0" fillId="21" borderId="3" applyNumberFormat="0" applyFont="0" applyAlignment="0" applyProtection="0"/>
    <xf numFmtId="0" fontId="13" fillId="7" borderId="1" applyNumberFormat="0" applyAlignment="0" applyProtection="0"/>
    <xf numFmtId="0" fontId="14"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22" borderId="0" applyNumberFormat="0" applyBorder="0" applyAlignment="0" applyProtection="0"/>
    <xf numFmtId="9" fontId="0" fillId="0" borderId="0" applyFont="0" applyFill="0" applyBorder="0" applyAlignment="0" applyProtection="0"/>
    <xf numFmtId="0" fontId="16" fillId="4" borderId="0" applyNumberFormat="0" applyBorder="0" applyAlignment="0" applyProtection="0"/>
    <xf numFmtId="0" fontId="17" fillId="20"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cellStyleXfs>
  <cellXfs count="83">
    <xf numFmtId="0" fontId="0" fillId="0" borderId="0" xfId="0" applyAlignment="1">
      <alignment/>
    </xf>
    <xf numFmtId="0" fontId="2" fillId="0" borderId="10" xfId="0" applyFont="1" applyBorder="1" applyAlignment="1">
      <alignment/>
    </xf>
    <xf numFmtId="0" fontId="2" fillId="0" borderId="11" xfId="0" applyFont="1" applyBorder="1" applyAlignment="1">
      <alignment horizontal="center"/>
    </xf>
    <xf numFmtId="0" fontId="0" fillId="0" borderId="12" xfId="0" applyBorder="1" applyAlignment="1">
      <alignment/>
    </xf>
    <xf numFmtId="0" fontId="3" fillId="0" borderId="10" xfId="0" applyFont="1" applyBorder="1" applyAlignment="1">
      <alignment/>
    </xf>
    <xf numFmtId="0" fontId="4" fillId="0" borderId="11" xfId="0" applyFont="1" applyBorder="1" applyAlignment="1">
      <alignment horizontal="center"/>
    </xf>
    <xf numFmtId="0" fontId="3" fillId="24" borderId="10" xfId="0" applyFont="1" applyFill="1" applyBorder="1" applyAlignment="1">
      <alignment/>
    </xf>
    <xf numFmtId="0" fontId="4" fillId="24" borderId="11" xfId="0" applyFont="1" applyFill="1" applyBorder="1" applyAlignment="1">
      <alignment horizontal="center"/>
    </xf>
    <xf numFmtId="2" fontId="25" fillId="6" borderId="12" xfId="0" applyNumberFormat="1" applyFont="1" applyFill="1" applyBorder="1" applyAlignment="1">
      <alignment/>
    </xf>
    <xf numFmtId="2" fontId="25" fillId="0" borderId="12" xfId="0" applyNumberFormat="1" applyFont="1" applyBorder="1" applyAlignment="1">
      <alignment/>
    </xf>
    <xf numFmtId="0" fontId="5" fillId="0" borderId="0" xfId="0" applyFont="1" applyBorder="1" applyAlignment="1">
      <alignment horizontal="center"/>
    </xf>
    <xf numFmtId="0" fontId="2" fillId="0" borderId="0" xfId="0" applyFont="1" applyBorder="1" applyAlignment="1">
      <alignment horizontal="center"/>
    </xf>
    <xf numFmtId="0" fontId="6" fillId="0" borderId="0" xfId="0" applyFont="1" applyBorder="1" applyAlignment="1">
      <alignment horizontal="center"/>
    </xf>
    <xf numFmtId="4" fontId="6" fillId="0" borderId="12" xfId="0" applyNumberFormat="1" applyFont="1" applyBorder="1" applyAlignment="1">
      <alignment horizontal="center"/>
    </xf>
    <xf numFmtId="4" fontId="6" fillId="0" borderId="0" xfId="0" applyNumberFormat="1" applyFont="1" applyBorder="1" applyAlignment="1">
      <alignment horizontal="center" vertical="center" wrapText="1"/>
    </xf>
    <xf numFmtId="4" fontId="4" fillId="0" borderId="0" xfId="0" applyNumberFormat="1" applyFont="1" applyBorder="1" applyAlignment="1">
      <alignment horizontal="center" wrapText="1"/>
    </xf>
    <xf numFmtId="0" fontId="2" fillId="0" borderId="0" xfId="0" applyFont="1" applyBorder="1" applyAlignment="1">
      <alignment horizontal="center" vertical="top" wrapText="1"/>
    </xf>
    <xf numFmtId="0" fontId="4" fillId="0" borderId="0" xfId="0" applyFont="1" applyBorder="1" applyAlignment="1">
      <alignment horizontal="center" vertical="center" wrapText="1"/>
    </xf>
    <xf numFmtId="0" fontId="4" fillId="0" borderId="0" xfId="0" applyFont="1" applyBorder="1" applyAlignment="1">
      <alignment horizontal="center" wrapText="1"/>
    </xf>
    <xf numFmtId="0" fontId="4" fillId="0" borderId="12" xfId="0" applyFont="1" applyBorder="1" applyAlignment="1">
      <alignment/>
    </xf>
    <xf numFmtId="0" fontId="4" fillId="0" borderId="12" xfId="0" applyFont="1" applyBorder="1" applyAlignment="1">
      <alignment horizontal="center"/>
    </xf>
    <xf numFmtId="0" fontId="2" fillId="0" borderId="0" xfId="0" applyFont="1" applyBorder="1" applyAlignment="1">
      <alignment horizontal="center" wrapText="1"/>
    </xf>
    <xf numFmtId="0" fontId="4" fillId="24" borderId="12" xfId="0" applyFont="1" applyFill="1" applyBorder="1" applyAlignment="1">
      <alignment/>
    </xf>
    <xf numFmtId="0" fontId="4" fillId="24" borderId="13" xfId="0" applyFont="1" applyFill="1" applyBorder="1" applyAlignment="1">
      <alignment horizontal="center"/>
    </xf>
    <xf numFmtId="0" fontId="2" fillId="24" borderId="0" xfId="0" applyFont="1" applyFill="1" applyBorder="1" applyAlignment="1">
      <alignment horizontal="center" wrapText="1"/>
    </xf>
    <xf numFmtId="0" fontId="2" fillId="6" borderId="0" xfId="0" applyFont="1" applyFill="1" applyBorder="1" applyAlignment="1">
      <alignment horizontal="center" wrapText="1"/>
    </xf>
    <xf numFmtId="0" fontId="4" fillId="0" borderId="0" xfId="0" applyFont="1" applyAlignment="1">
      <alignment/>
    </xf>
    <xf numFmtId="4" fontId="4" fillId="0" borderId="0" xfId="0" applyNumberFormat="1" applyFont="1" applyAlignment="1">
      <alignment/>
    </xf>
    <xf numFmtId="4" fontId="4" fillId="0" borderId="0" xfId="0" applyNumberFormat="1" applyFont="1" applyBorder="1" applyAlignment="1">
      <alignment/>
    </xf>
    <xf numFmtId="0" fontId="4" fillId="0" borderId="0" xfId="0" applyFont="1" applyBorder="1" applyAlignment="1">
      <alignment/>
    </xf>
    <xf numFmtId="0" fontId="2" fillId="0" borderId="0" xfId="0" applyFont="1" applyBorder="1" applyAlignment="1">
      <alignment/>
    </xf>
    <xf numFmtId="0" fontId="4" fillId="24" borderId="0" xfId="0" applyFont="1" applyFill="1" applyBorder="1" applyAlignment="1">
      <alignment horizontal="center"/>
    </xf>
    <xf numFmtId="0" fontId="2" fillId="0" borderId="0" xfId="0" applyFont="1" applyAlignment="1">
      <alignment horizontal="left"/>
    </xf>
    <xf numFmtId="0" fontId="4" fillId="0" borderId="0" xfId="0" applyFont="1" applyAlignment="1">
      <alignment/>
    </xf>
    <xf numFmtId="0" fontId="7" fillId="0" borderId="0" xfId="0" applyFont="1" applyAlignment="1">
      <alignment horizontal="left"/>
    </xf>
    <xf numFmtId="0" fontId="4" fillId="0" borderId="10" xfId="0" applyFont="1" applyBorder="1" applyAlignment="1">
      <alignment/>
    </xf>
    <xf numFmtId="0" fontId="4" fillId="0" borderId="11" xfId="0" applyFont="1" applyBorder="1" applyAlignment="1">
      <alignment horizontal="center"/>
    </xf>
    <xf numFmtId="4" fontId="8" fillId="0" borderId="12" xfId="0" applyNumberFormat="1" applyFont="1" applyBorder="1" applyAlignment="1">
      <alignment horizontal="center"/>
    </xf>
    <xf numFmtId="4" fontId="4" fillId="0" borderId="12" xfId="0" applyNumberFormat="1" applyFont="1" applyBorder="1" applyAlignment="1">
      <alignment horizontal="center"/>
    </xf>
    <xf numFmtId="2" fontId="4" fillId="0" borderId="0" xfId="0" applyNumberFormat="1" applyFont="1" applyAlignment="1">
      <alignment/>
    </xf>
    <xf numFmtId="0" fontId="4" fillId="0" borderId="0" xfId="0" applyFont="1" applyAlignment="1">
      <alignment horizontal="justify"/>
    </xf>
    <xf numFmtId="4" fontId="4" fillId="0" borderId="0" xfId="0" applyNumberFormat="1" applyFont="1" applyAlignment="1">
      <alignment/>
    </xf>
    <xf numFmtId="176" fontId="0" fillId="0" borderId="0" xfId="0" applyNumberFormat="1" applyAlignment="1">
      <alignment/>
    </xf>
    <xf numFmtId="176" fontId="4" fillId="0" borderId="0" xfId="0" applyNumberFormat="1" applyFont="1" applyAlignment="1">
      <alignment/>
    </xf>
    <xf numFmtId="2" fontId="0" fillId="0" borderId="12" xfId="0" applyNumberFormat="1" applyBorder="1" applyAlignment="1">
      <alignment horizontal="center"/>
    </xf>
    <xf numFmtId="0" fontId="0" fillId="0" borderId="0" xfId="0" applyAlignment="1">
      <alignment horizontal="center"/>
    </xf>
    <xf numFmtId="2" fontId="0" fillId="6" borderId="12" xfId="0" applyNumberFormat="1" applyFill="1" applyBorder="1" applyAlignment="1">
      <alignment horizontal="center"/>
    </xf>
    <xf numFmtId="0" fontId="0" fillId="6" borderId="0" xfId="0" applyFill="1" applyAlignment="1">
      <alignment horizontal="center"/>
    </xf>
    <xf numFmtId="0" fontId="0" fillId="0" borderId="12" xfId="0" applyBorder="1" applyAlignment="1">
      <alignment horizontal="center"/>
    </xf>
    <xf numFmtId="2" fontId="0" fillId="25" borderId="12" xfId="0" applyNumberFormat="1" applyFill="1" applyBorder="1" applyAlignment="1">
      <alignment horizontal="center"/>
    </xf>
    <xf numFmtId="0" fontId="0" fillId="25" borderId="0" xfId="0" applyFill="1" applyAlignment="1">
      <alignment horizontal="center"/>
    </xf>
    <xf numFmtId="0" fontId="4" fillId="24" borderId="12" xfId="0" applyFont="1" applyFill="1" applyBorder="1" applyAlignment="1">
      <alignment wrapText="1"/>
    </xf>
    <xf numFmtId="0" fontId="4" fillId="0" borderId="12" xfId="0" applyFont="1" applyBorder="1" applyAlignment="1">
      <alignment wrapText="1"/>
    </xf>
    <xf numFmtId="0" fontId="26" fillId="0" borderId="0" xfId="0" applyFont="1" applyAlignment="1">
      <alignment/>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27" fillId="0" borderId="13" xfId="0" applyFont="1" applyBorder="1" applyAlignment="1">
      <alignment horizontal="center" vertical="center" wrapText="1"/>
    </xf>
    <xf numFmtId="0" fontId="27" fillId="0" borderId="10" xfId="0" applyFont="1" applyBorder="1" applyAlignment="1">
      <alignment horizontal="center" vertical="center" wrapText="1"/>
    </xf>
    <xf numFmtId="4" fontId="1" fillId="0" borderId="14" xfId="0" applyNumberFormat="1"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0" xfId="0" applyFont="1" applyBorder="1" applyAlignment="1">
      <alignment horizontal="left" vertical="center" wrapText="1"/>
    </xf>
    <xf numFmtId="0" fontId="4" fillId="0" borderId="0" xfId="0" applyFont="1" applyBorder="1" applyAlignment="1">
      <alignment/>
    </xf>
    <xf numFmtId="0" fontId="4" fillId="0" borderId="17" xfId="0" applyFont="1" applyBorder="1" applyAlignment="1">
      <alignment/>
    </xf>
    <xf numFmtId="0" fontId="2" fillId="0" borderId="0" xfId="0" applyFont="1" applyBorder="1" applyAlignment="1">
      <alignment/>
    </xf>
    <xf numFmtId="4" fontId="6" fillId="0" borderId="13"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4" fontId="6" fillId="0" borderId="12" xfId="0" applyNumberFormat="1" applyFont="1" applyBorder="1" applyAlignment="1">
      <alignment horizontal="center" vertical="center" wrapText="1"/>
    </xf>
    <xf numFmtId="4" fontId="4" fillId="0" borderId="12" xfId="0" applyNumberFormat="1" applyFont="1" applyBorder="1" applyAlignment="1">
      <alignment horizontal="center" vertical="center" wrapText="1"/>
    </xf>
    <xf numFmtId="0" fontId="4" fillId="0" borderId="0" xfId="0" applyFont="1" applyAlignment="1">
      <alignment wrapText="1"/>
    </xf>
    <xf numFmtId="4" fontId="6" fillId="0" borderId="19"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Alignment="1">
      <alignment/>
    </xf>
    <xf numFmtId="0" fontId="0" fillId="0" borderId="0" xfId="0" applyAlignment="1">
      <alignment/>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Alignment="1">
      <alignment horizontal="justify" vertical="center"/>
    </xf>
    <xf numFmtId="0" fontId="0" fillId="0" borderId="0" xfId="0" applyAlignment="1">
      <alignment/>
    </xf>
    <xf numFmtId="0" fontId="4" fillId="0" borderId="0" xfId="0" applyFont="1" applyAlignment="1">
      <alignment horizontal="justify" vertical="center" wrapText="1"/>
    </xf>
    <xf numFmtId="0" fontId="6" fillId="0" borderId="13" xfId="0" applyFont="1" applyBorder="1" applyAlignment="1">
      <alignment horizontal="center" vertical="center"/>
    </xf>
    <xf numFmtId="0" fontId="6" fillId="0" borderId="10" xfId="0"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E82"/>
  <sheetViews>
    <sheetView tabSelected="1" view="pageLayout" workbookViewId="0" topLeftCell="A1">
      <selection activeCell="M19" sqref="M19"/>
    </sheetView>
  </sheetViews>
  <sheetFormatPr defaultColWidth="11.421875" defaultRowHeight="15"/>
  <cols>
    <col min="2" max="2" width="48.8515625" style="0" customWidth="1"/>
  </cols>
  <sheetData>
    <row r="2" ht="19.5">
      <c r="B2" s="53" t="s">
        <v>8</v>
      </c>
    </row>
    <row r="3" ht="19.5">
      <c r="B3" s="53"/>
    </row>
    <row r="4" ht="13.5">
      <c r="B4" t="s">
        <v>186</v>
      </c>
    </row>
    <row r="5" ht="13.5">
      <c r="B5" t="s">
        <v>187</v>
      </c>
    </row>
    <row r="7" spans="2:5" ht="15" customHeight="1">
      <c r="B7" s="54" t="s">
        <v>250</v>
      </c>
      <c r="C7" s="54" t="s">
        <v>251</v>
      </c>
      <c r="D7" s="54" t="s">
        <v>252</v>
      </c>
      <c r="E7" s="56" t="s">
        <v>185</v>
      </c>
    </row>
    <row r="8" spans="2:5" ht="67.5" customHeight="1">
      <c r="B8" s="55"/>
      <c r="C8" s="55"/>
      <c r="D8" s="55"/>
      <c r="E8" s="57"/>
    </row>
    <row r="9" spans="2:5" ht="18">
      <c r="B9" s="1"/>
      <c r="C9" s="2"/>
      <c r="D9" s="2"/>
      <c r="E9" s="3"/>
    </row>
    <row r="10" spans="2:5" ht="15">
      <c r="B10" s="4" t="s">
        <v>253</v>
      </c>
      <c r="C10" s="5" t="s">
        <v>254</v>
      </c>
      <c r="D10" s="5" t="s">
        <v>255</v>
      </c>
      <c r="E10" s="3"/>
    </row>
    <row r="11" spans="2:5" ht="15">
      <c r="B11" s="4" t="s">
        <v>256</v>
      </c>
      <c r="C11" s="5" t="s">
        <v>254</v>
      </c>
      <c r="D11" s="5" t="s">
        <v>255</v>
      </c>
      <c r="E11" s="3"/>
    </row>
    <row r="12" spans="2:5" ht="15">
      <c r="B12" s="4" t="s">
        <v>257</v>
      </c>
      <c r="C12" s="5" t="s">
        <v>254</v>
      </c>
      <c r="D12" s="5" t="s">
        <v>255</v>
      </c>
      <c r="E12" s="3"/>
    </row>
    <row r="13" spans="2:5" ht="15">
      <c r="B13" s="6" t="s">
        <v>258</v>
      </c>
      <c r="C13" s="7" t="s">
        <v>254</v>
      </c>
      <c r="D13" s="7" t="s">
        <v>259</v>
      </c>
      <c r="E13" s="8">
        <v>2930.1642</v>
      </c>
    </row>
    <row r="14" spans="2:5" ht="15">
      <c r="B14" s="4" t="s">
        <v>260</v>
      </c>
      <c r="C14" s="5" t="s">
        <v>254</v>
      </c>
      <c r="D14" s="5" t="s">
        <v>259</v>
      </c>
      <c r="E14" s="9">
        <v>2930.1642</v>
      </c>
    </row>
    <row r="15" spans="2:5" ht="15">
      <c r="B15" s="6" t="s">
        <v>261</v>
      </c>
      <c r="C15" s="7" t="s">
        <v>254</v>
      </c>
      <c r="D15" s="7" t="s">
        <v>259</v>
      </c>
      <c r="E15" s="8">
        <v>2930.1642</v>
      </c>
    </row>
    <row r="16" spans="2:5" ht="18" customHeight="1">
      <c r="B16" s="4" t="s">
        <v>262</v>
      </c>
      <c r="C16" s="5" t="s">
        <v>254</v>
      </c>
      <c r="D16" s="5" t="s">
        <v>259</v>
      </c>
      <c r="E16" s="9">
        <v>2930.1642</v>
      </c>
    </row>
    <row r="17" spans="2:5" ht="15" customHeight="1">
      <c r="B17" s="6" t="s">
        <v>263</v>
      </c>
      <c r="C17" s="7" t="s">
        <v>254</v>
      </c>
      <c r="D17" s="7" t="s">
        <v>264</v>
      </c>
      <c r="E17" s="8">
        <v>2795.6568</v>
      </c>
    </row>
    <row r="18" spans="2:5" ht="15">
      <c r="B18" s="4" t="s">
        <v>265</v>
      </c>
      <c r="C18" s="5" t="s">
        <v>254</v>
      </c>
      <c r="D18" s="5" t="s">
        <v>264</v>
      </c>
      <c r="E18" s="9">
        <v>2663.7912</v>
      </c>
    </row>
    <row r="19" spans="2:5" ht="15">
      <c r="B19" s="6" t="s">
        <v>266</v>
      </c>
      <c r="C19" s="7" t="s">
        <v>254</v>
      </c>
      <c r="D19" s="7" t="s">
        <v>264</v>
      </c>
      <c r="E19" s="8">
        <v>2663.7912</v>
      </c>
    </row>
    <row r="20" spans="2:5" ht="15">
      <c r="B20" s="4" t="s">
        <v>267</v>
      </c>
      <c r="C20" s="5" t="s">
        <v>254</v>
      </c>
      <c r="D20" s="5" t="s">
        <v>264</v>
      </c>
      <c r="E20" s="9">
        <v>2557.2318</v>
      </c>
    </row>
    <row r="21" spans="2:5" ht="18" customHeight="1">
      <c r="B21" s="6" t="s">
        <v>268</v>
      </c>
      <c r="C21" s="7" t="s">
        <v>254</v>
      </c>
      <c r="D21" s="7" t="s">
        <v>264</v>
      </c>
      <c r="E21" s="8">
        <v>2557.2318</v>
      </c>
    </row>
    <row r="22" spans="2:5" ht="15" customHeight="1">
      <c r="B22" s="4" t="s">
        <v>269</v>
      </c>
      <c r="C22" s="5" t="s">
        <v>254</v>
      </c>
      <c r="D22" s="5" t="s">
        <v>264</v>
      </c>
      <c r="E22" s="9">
        <v>2557.2318</v>
      </c>
    </row>
    <row r="23" spans="2:5" ht="15">
      <c r="B23" s="6" t="s">
        <v>270</v>
      </c>
      <c r="C23" s="7" t="s">
        <v>254</v>
      </c>
      <c r="D23" s="7" t="s">
        <v>264</v>
      </c>
      <c r="E23" s="8">
        <v>2557.2318</v>
      </c>
    </row>
    <row r="24" spans="2:5" ht="15">
      <c r="B24" s="4" t="s">
        <v>271</v>
      </c>
      <c r="C24" s="5" t="s">
        <v>254</v>
      </c>
      <c r="D24" s="5" t="s">
        <v>264</v>
      </c>
      <c r="E24" s="9">
        <v>2557.2318</v>
      </c>
    </row>
    <row r="25" spans="2:5" ht="15">
      <c r="B25" s="6" t="s">
        <v>272</v>
      </c>
      <c r="C25" s="7" t="s">
        <v>254</v>
      </c>
      <c r="D25" s="7" t="s">
        <v>264</v>
      </c>
      <c r="E25" s="8">
        <v>2557.2318</v>
      </c>
    </row>
    <row r="26" spans="2:5" ht="18" customHeight="1">
      <c r="B26" s="4" t="s">
        <v>273</v>
      </c>
      <c r="C26" s="5" t="s">
        <v>254</v>
      </c>
      <c r="D26" s="5" t="s">
        <v>264</v>
      </c>
      <c r="E26" s="9">
        <v>2557.2318</v>
      </c>
    </row>
    <row r="27" spans="2:5" ht="15" customHeight="1">
      <c r="B27" s="6" t="s">
        <v>274</v>
      </c>
      <c r="C27" s="7" t="s">
        <v>254</v>
      </c>
      <c r="D27" s="7" t="s">
        <v>264</v>
      </c>
      <c r="E27" s="8">
        <v>2557.2318</v>
      </c>
    </row>
    <row r="28" spans="2:5" ht="15">
      <c r="B28" s="4" t="s">
        <v>275</v>
      </c>
      <c r="C28" s="5" t="s">
        <v>254</v>
      </c>
      <c r="D28" s="5" t="s">
        <v>264</v>
      </c>
      <c r="E28" s="9">
        <v>2557.2318</v>
      </c>
    </row>
    <row r="29" spans="2:5" ht="15">
      <c r="B29" s="6" t="s">
        <v>276</v>
      </c>
      <c r="C29" s="7" t="s">
        <v>254</v>
      </c>
      <c r="D29" s="7" t="s">
        <v>277</v>
      </c>
      <c r="E29" s="8">
        <v>2344.1334</v>
      </c>
    </row>
    <row r="30" spans="2:5" ht="15">
      <c r="B30" s="4" t="s">
        <v>278</v>
      </c>
      <c r="C30" s="5" t="s">
        <v>254</v>
      </c>
      <c r="D30" s="5" t="s">
        <v>277</v>
      </c>
      <c r="E30" s="9">
        <v>2237.5842000000002</v>
      </c>
    </row>
    <row r="31" spans="2:5" ht="18" customHeight="1">
      <c r="B31" s="6" t="s">
        <v>279</v>
      </c>
      <c r="C31" s="7" t="s">
        <v>254</v>
      </c>
      <c r="D31" s="7" t="s">
        <v>277</v>
      </c>
      <c r="E31" s="8">
        <v>2237.5842000000002</v>
      </c>
    </row>
    <row r="32" spans="2:5" ht="15" customHeight="1">
      <c r="B32" s="4" t="s">
        <v>280</v>
      </c>
      <c r="C32" s="5" t="s">
        <v>254</v>
      </c>
      <c r="D32" s="5" t="s">
        <v>277</v>
      </c>
      <c r="E32" s="9">
        <v>2237.5842000000002</v>
      </c>
    </row>
    <row r="33" spans="2:5" ht="15">
      <c r="B33" s="6" t="s">
        <v>281</v>
      </c>
      <c r="C33" s="7" t="s">
        <v>254</v>
      </c>
      <c r="D33" s="7" t="s">
        <v>277</v>
      </c>
      <c r="E33" s="8">
        <v>2237.5842000000002</v>
      </c>
    </row>
    <row r="34" spans="2:5" ht="15">
      <c r="B34" s="4" t="s">
        <v>282</v>
      </c>
      <c r="C34" s="5" t="s">
        <v>254</v>
      </c>
      <c r="D34" s="5" t="s">
        <v>277</v>
      </c>
      <c r="E34" s="9">
        <v>2237.5842000000002</v>
      </c>
    </row>
    <row r="35" spans="2:5" ht="15">
      <c r="B35" s="6" t="s">
        <v>283</v>
      </c>
      <c r="C35" s="7" t="s">
        <v>254</v>
      </c>
      <c r="D35" s="7" t="s">
        <v>277</v>
      </c>
      <c r="E35" s="8">
        <v>2131.035</v>
      </c>
    </row>
    <row r="36" spans="2:5" ht="18" customHeight="1">
      <c r="B36" s="4" t="s">
        <v>284</v>
      </c>
      <c r="C36" s="5" t="s">
        <v>254</v>
      </c>
      <c r="D36" s="5" t="s">
        <v>277</v>
      </c>
      <c r="E36" s="9">
        <v>2131.035</v>
      </c>
    </row>
    <row r="37" spans="2:5" ht="15" customHeight="1">
      <c r="B37" s="6" t="s">
        <v>285</v>
      </c>
      <c r="C37" s="7" t="s">
        <v>254</v>
      </c>
      <c r="D37" s="7" t="s">
        <v>277</v>
      </c>
      <c r="E37" s="8">
        <v>2131.035</v>
      </c>
    </row>
    <row r="38" spans="2:5" ht="15">
      <c r="B38" s="4" t="s">
        <v>286</v>
      </c>
      <c r="C38" s="5" t="s">
        <v>254</v>
      </c>
      <c r="D38" s="5" t="s">
        <v>277</v>
      </c>
      <c r="E38" s="9">
        <v>2131.035</v>
      </c>
    </row>
    <row r="39" spans="2:5" ht="15">
      <c r="B39" s="6" t="s">
        <v>287</v>
      </c>
      <c r="C39" s="7" t="s">
        <v>254</v>
      </c>
      <c r="D39" s="7" t="s">
        <v>277</v>
      </c>
      <c r="E39" s="8">
        <v>2068.56</v>
      </c>
    </row>
    <row r="40" spans="2:5" ht="15">
      <c r="B40" s="4" t="s">
        <v>288</v>
      </c>
      <c r="C40" s="5" t="s">
        <v>254</v>
      </c>
      <c r="D40" s="5" t="s">
        <v>277</v>
      </c>
      <c r="E40" s="9">
        <v>2024.4756</v>
      </c>
    </row>
    <row r="41" spans="2:5" ht="18" customHeight="1">
      <c r="B41" s="6" t="s">
        <v>289</v>
      </c>
      <c r="C41" s="7" t="s">
        <v>254</v>
      </c>
      <c r="D41" s="7" t="s">
        <v>277</v>
      </c>
      <c r="E41" s="8">
        <v>2024.4756</v>
      </c>
    </row>
    <row r="42" spans="2:5" ht="15" customHeight="1">
      <c r="B42" s="4" t="s">
        <v>290</v>
      </c>
      <c r="C42" s="5" t="s">
        <v>254</v>
      </c>
      <c r="D42" s="5" t="s">
        <v>277</v>
      </c>
      <c r="E42" s="9">
        <v>2024.4756</v>
      </c>
    </row>
    <row r="43" spans="2:5" ht="15">
      <c r="B43" s="6" t="s">
        <v>291</v>
      </c>
      <c r="C43" s="7" t="s">
        <v>254</v>
      </c>
      <c r="D43" s="7" t="s">
        <v>277</v>
      </c>
      <c r="E43" s="8">
        <v>1919.9664</v>
      </c>
    </row>
    <row r="44" spans="2:5" ht="15">
      <c r="B44" s="4" t="s">
        <v>292</v>
      </c>
      <c r="C44" s="5" t="s">
        <v>254</v>
      </c>
      <c r="D44" s="5" t="s">
        <v>293</v>
      </c>
      <c r="E44" s="9">
        <v>1917.9264</v>
      </c>
    </row>
    <row r="45" spans="2:5" ht="15">
      <c r="B45" s="6" t="s">
        <v>294</v>
      </c>
      <c r="C45" s="7" t="s">
        <v>254</v>
      </c>
      <c r="D45" s="7" t="s">
        <v>293</v>
      </c>
      <c r="E45" s="8">
        <v>1917.9264</v>
      </c>
    </row>
    <row r="46" spans="2:5" ht="18" customHeight="1">
      <c r="B46" s="4" t="s">
        <v>295</v>
      </c>
      <c r="C46" s="5" t="s">
        <v>254</v>
      </c>
      <c r="D46" s="5" t="s">
        <v>293</v>
      </c>
      <c r="E46" s="9">
        <v>1811.3772</v>
      </c>
    </row>
    <row r="47" spans="2:5" ht="15" customHeight="1">
      <c r="B47" s="6" t="s">
        <v>296</v>
      </c>
      <c r="C47" s="7" t="s">
        <v>254</v>
      </c>
      <c r="D47" s="7" t="s">
        <v>293</v>
      </c>
      <c r="E47" s="8">
        <v>1811.3772</v>
      </c>
    </row>
    <row r="48" spans="2:5" ht="15">
      <c r="B48" s="4" t="s">
        <v>297</v>
      </c>
      <c r="C48" s="5" t="s">
        <v>254</v>
      </c>
      <c r="D48" s="5" t="s">
        <v>293</v>
      </c>
      <c r="E48" s="9">
        <v>1811.3772</v>
      </c>
    </row>
    <row r="49" spans="2:5" ht="15">
      <c r="B49" s="6" t="s">
        <v>298</v>
      </c>
      <c r="C49" s="7" t="s">
        <v>254</v>
      </c>
      <c r="D49" s="7" t="s">
        <v>293</v>
      </c>
      <c r="E49" s="8">
        <v>1811.3772</v>
      </c>
    </row>
    <row r="50" spans="2:5" ht="15">
      <c r="B50" s="4" t="s">
        <v>299</v>
      </c>
      <c r="C50" s="5" t="s">
        <v>254</v>
      </c>
      <c r="D50" s="5" t="s">
        <v>293</v>
      </c>
      <c r="E50" s="9">
        <v>1811.3772</v>
      </c>
    </row>
    <row r="51" spans="2:5" ht="18" customHeight="1">
      <c r="B51" s="6" t="s">
        <v>300</v>
      </c>
      <c r="C51" s="7" t="s">
        <v>254</v>
      </c>
      <c r="D51" s="7" t="s">
        <v>293</v>
      </c>
      <c r="E51" s="8">
        <v>1793.4456</v>
      </c>
    </row>
    <row r="52" spans="2:5" ht="15" customHeight="1">
      <c r="B52" s="4" t="s">
        <v>301</v>
      </c>
      <c r="C52" s="5" t="s">
        <v>254</v>
      </c>
      <c r="D52" s="5" t="s">
        <v>302</v>
      </c>
      <c r="E52" s="9">
        <v>1758.1026000000002</v>
      </c>
    </row>
    <row r="53" spans="2:5" ht="15">
      <c r="B53" s="6" t="s">
        <v>303</v>
      </c>
      <c r="C53" s="7" t="s">
        <v>254</v>
      </c>
      <c r="D53" s="7" t="s">
        <v>302</v>
      </c>
      <c r="E53" s="8">
        <v>1758.1026000000002</v>
      </c>
    </row>
    <row r="54" spans="2:5" ht="15">
      <c r="B54" s="4" t="s">
        <v>304</v>
      </c>
      <c r="C54" s="5" t="s">
        <v>254</v>
      </c>
      <c r="D54" s="5" t="s">
        <v>302</v>
      </c>
      <c r="E54" s="9">
        <v>1704.8280000000002</v>
      </c>
    </row>
    <row r="55" spans="2:5" ht="15">
      <c r="B55" s="6" t="s">
        <v>305</v>
      </c>
      <c r="C55" s="7" t="s">
        <v>254</v>
      </c>
      <c r="D55" s="7" t="s">
        <v>302</v>
      </c>
      <c r="E55" s="8">
        <v>1598.2686</v>
      </c>
    </row>
    <row r="56" spans="2:5" ht="18" customHeight="1">
      <c r="B56" s="4" t="s">
        <v>306</v>
      </c>
      <c r="C56" s="5" t="s">
        <v>254</v>
      </c>
      <c r="D56" s="5" t="s">
        <v>302</v>
      </c>
      <c r="E56" s="9">
        <v>1598.2686</v>
      </c>
    </row>
    <row r="57" spans="2:5" ht="15" customHeight="1">
      <c r="B57" s="6" t="s">
        <v>307</v>
      </c>
      <c r="C57" s="7" t="s">
        <v>254</v>
      </c>
      <c r="D57" s="7" t="s">
        <v>302</v>
      </c>
      <c r="E57" s="8">
        <v>1598.2686</v>
      </c>
    </row>
    <row r="58" spans="2:5" ht="15">
      <c r="B58" s="4" t="s">
        <v>308</v>
      </c>
      <c r="C58" s="5" t="s">
        <v>254</v>
      </c>
      <c r="D58" s="5" t="s">
        <v>309</v>
      </c>
      <c r="E58" s="9">
        <v>1523.6861999999999</v>
      </c>
    </row>
    <row r="59" spans="2:5" ht="15">
      <c r="B59" s="6" t="s">
        <v>310</v>
      </c>
      <c r="C59" s="7" t="s">
        <v>254</v>
      </c>
      <c r="D59" s="7" t="s">
        <v>309</v>
      </c>
      <c r="E59" s="8">
        <v>1523.6861999999999</v>
      </c>
    </row>
    <row r="60" spans="2:5" ht="15">
      <c r="B60" s="4" t="s">
        <v>311</v>
      </c>
      <c r="C60" s="5" t="s">
        <v>254</v>
      </c>
      <c r="D60" s="5" t="s">
        <v>309</v>
      </c>
      <c r="E60" s="9">
        <v>1470.4116</v>
      </c>
    </row>
    <row r="61" spans="2:5" ht="18" customHeight="1">
      <c r="B61" s="6" t="s">
        <v>312</v>
      </c>
      <c r="C61" s="7" t="s">
        <v>254</v>
      </c>
      <c r="D61" s="7" t="s">
        <v>309</v>
      </c>
      <c r="E61" s="8">
        <v>1470.4116</v>
      </c>
    </row>
    <row r="62" spans="2:5" ht="15" customHeight="1">
      <c r="B62" s="4" t="s">
        <v>313</v>
      </c>
      <c r="C62" s="5" t="s">
        <v>254</v>
      </c>
      <c r="D62" s="5" t="s">
        <v>309</v>
      </c>
      <c r="E62" s="9">
        <v>1470.4116</v>
      </c>
    </row>
    <row r="63" spans="2:5" ht="15">
      <c r="B63" s="6" t="s">
        <v>314</v>
      </c>
      <c r="C63" s="7" t="s">
        <v>254</v>
      </c>
      <c r="D63" s="7" t="s">
        <v>309</v>
      </c>
      <c r="E63" s="8">
        <v>1450</v>
      </c>
    </row>
    <row r="64" spans="2:5" ht="15">
      <c r="B64" s="4" t="s">
        <v>315</v>
      </c>
      <c r="C64" s="5" t="s">
        <v>254</v>
      </c>
      <c r="D64" s="5" t="s">
        <v>309</v>
      </c>
      <c r="E64" s="9">
        <v>1450</v>
      </c>
    </row>
    <row r="65" spans="2:5" ht="15">
      <c r="B65" s="6" t="s">
        <v>316</v>
      </c>
      <c r="C65" s="7" t="s">
        <v>254</v>
      </c>
      <c r="D65" s="7" t="s">
        <v>317</v>
      </c>
      <c r="E65" s="8">
        <v>1440</v>
      </c>
    </row>
    <row r="66" spans="2:5" ht="18" customHeight="1">
      <c r="B66" s="4" t="s">
        <v>318</v>
      </c>
      <c r="C66" s="5" t="s">
        <v>254</v>
      </c>
      <c r="D66" s="5" t="s">
        <v>317</v>
      </c>
      <c r="E66" s="9">
        <v>1440</v>
      </c>
    </row>
    <row r="67" spans="2:5" ht="15" customHeight="1">
      <c r="B67" s="6" t="s">
        <v>319</v>
      </c>
      <c r="C67" s="7" t="s">
        <v>254</v>
      </c>
      <c r="D67" s="7" t="s">
        <v>317</v>
      </c>
      <c r="E67" s="8">
        <v>1435</v>
      </c>
    </row>
    <row r="68" spans="2:5" ht="15">
      <c r="B68" s="4" t="s">
        <v>320</v>
      </c>
      <c r="C68" s="5" t="s">
        <v>254</v>
      </c>
      <c r="D68" s="5" t="s">
        <v>317</v>
      </c>
      <c r="E68" s="9">
        <v>1435</v>
      </c>
    </row>
    <row r="69" spans="2:5" ht="15">
      <c r="B69" s="6" t="s">
        <v>321</v>
      </c>
      <c r="C69" s="7" t="s">
        <v>254</v>
      </c>
      <c r="D69" s="7" t="s">
        <v>317</v>
      </c>
      <c r="E69" s="8">
        <v>1435</v>
      </c>
    </row>
    <row r="70" spans="2:5" ht="15">
      <c r="B70" s="4" t="s">
        <v>322</v>
      </c>
      <c r="C70" s="5" t="s">
        <v>254</v>
      </c>
      <c r="D70" s="5" t="s">
        <v>317</v>
      </c>
      <c r="E70" s="9">
        <v>1435</v>
      </c>
    </row>
    <row r="71" spans="2:5" ht="18" customHeight="1">
      <c r="B71" s="6" t="s">
        <v>323</v>
      </c>
      <c r="C71" s="7" t="s">
        <v>324</v>
      </c>
      <c r="D71" s="7" t="s">
        <v>264</v>
      </c>
      <c r="E71" s="8">
        <v>2557.2318</v>
      </c>
    </row>
    <row r="72" spans="2:5" ht="15" customHeight="1">
      <c r="B72" s="4" t="s">
        <v>325</v>
      </c>
      <c r="C72" s="5" t="s">
        <v>324</v>
      </c>
      <c r="D72" s="5" t="s">
        <v>264</v>
      </c>
      <c r="E72" s="9">
        <v>2557.2318</v>
      </c>
    </row>
    <row r="73" spans="2:5" ht="15">
      <c r="B73" s="6" t="s">
        <v>326</v>
      </c>
      <c r="C73" s="7" t="s">
        <v>324</v>
      </c>
      <c r="D73" s="7" t="s">
        <v>264</v>
      </c>
      <c r="E73" s="8">
        <v>2557.2318</v>
      </c>
    </row>
    <row r="74" spans="2:5" ht="15">
      <c r="B74" s="4" t="s">
        <v>327</v>
      </c>
      <c r="C74" s="5" t="s">
        <v>324</v>
      </c>
      <c r="D74" s="5" t="s">
        <v>264</v>
      </c>
      <c r="E74" s="9">
        <v>2344.1334</v>
      </c>
    </row>
    <row r="75" spans="2:5" ht="15">
      <c r="B75" s="6" t="s">
        <v>328</v>
      </c>
      <c r="C75" s="7" t="s">
        <v>324</v>
      </c>
      <c r="D75" s="7" t="s">
        <v>277</v>
      </c>
      <c r="E75" s="8">
        <v>2024.4756</v>
      </c>
    </row>
    <row r="76" spans="2:5" ht="18" customHeight="1">
      <c r="B76" s="4" t="s">
        <v>329</v>
      </c>
      <c r="C76" s="5" t="s">
        <v>324</v>
      </c>
      <c r="D76" s="5" t="s">
        <v>277</v>
      </c>
      <c r="E76" s="9">
        <v>2024.4756</v>
      </c>
    </row>
    <row r="77" spans="2:5" ht="15" customHeight="1">
      <c r="B77" s="6" t="s">
        <v>179</v>
      </c>
      <c r="C77" s="7" t="s">
        <v>324</v>
      </c>
      <c r="D77" s="7" t="s">
        <v>277</v>
      </c>
      <c r="E77" s="8">
        <v>2024.4756</v>
      </c>
    </row>
    <row r="78" spans="2:5" ht="15">
      <c r="B78" s="4" t="s">
        <v>180</v>
      </c>
      <c r="C78" s="5" t="s">
        <v>324</v>
      </c>
      <c r="D78" s="5" t="s">
        <v>293</v>
      </c>
      <c r="E78" s="9">
        <v>1811.3772</v>
      </c>
    </row>
    <row r="79" spans="2:5" ht="15">
      <c r="B79" s="6" t="s">
        <v>181</v>
      </c>
      <c r="C79" s="7" t="s">
        <v>324</v>
      </c>
      <c r="D79" s="7" t="s">
        <v>302</v>
      </c>
      <c r="E79" s="8">
        <v>1687.947</v>
      </c>
    </row>
    <row r="80" spans="2:5" ht="15">
      <c r="B80" s="4" t="s">
        <v>182</v>
      </c>
      <c r="C80" s="5" t="s">
        <v>324</v>
      </c>
      <c r="D80" s="5" t="s">
        <v>302</v>
      </c>
      <c r="E80" s="9">
        <v>1598.2686</v>
      </c>
    </row>
    <row r="81" spans="2:5" ht="18" customHeight="1">
      <c r="B81" s="6" t="s">
        <v>183</v>
      </c>
      <c r="C81" s="7" t="s">
        <v>324</v>
      </c>
      <c r="D81" s="7" t="s">
        <v>309</v>
      </c>
      <c r="E81" s="8">
        <v>1450</v>
      </c>
    </row>
    <row r="82" spans="2:5" ht="15" customHeight="1">
      <c r="B82" s="4" t="s">
        <v>184</v>
      </c>
      <c r="C82" s="5" t="s">
        <v>324</v>
      </c>
      <c r="D82" s="5" t="s">
        <v>309</v>
      </c>
      <c r="E82" s="9">
        <v>1450</v>
      </c>
    </row>
  </sheetData>
  <sheetProtection/>
  <mergeCells count="4">
    <mergeCell ref="B7:B8"/>
    <mergeCell ref="C7:C8"/>
    <mergeCell ref="D7:D8"/>
    <mergeCell ref="E7:E8"/>
  </mergeCells>
  <printOptions/>
  <pageMargins left="0.7086614173228347" right="0.7086614173228347" top="0.7480314960629921" bottom="0.7480314960629921" header="0.31496062992125984" footer="0.31496062992125984"/>
  <pageSetup horizontalDpi="600" verticalDpi="600" orientation="landscape" paperSize="9"/>
  <headerFooter alignWithMargins="0">
    <oddHeader>&amp;LSALAIRES MINIMA DE LA PRODUCTION AUDIOVISUELLE&amp;CEMPLOIS DE CATEGORIE A&amp;RAU 1ER JUILLET 2012</oddHeader>
    <oddFooter>&amp;C&amp;P</oddFooter>
  </headerFooter>
</worksheet>
</file>

<file path=xl/worksheets/sheet2.xml><?xml version="1.0" encoding="utf-8"?>
<worksheet xmlns="http://schemas.openxmlformats.org/spreadsheetml/2006/main" xmlns:r="http://schemas.openxmlformats.org/officeDocument/2006/relationships">
  <dimension ref="A2:P209"/>
  <sheetViews>
    <sheetView view="pageLayout" workbookViewId="0" topLeftCell="A1">
      <selection activeCell="N23" sqref="N23"/>
    </sheetView>
  </sheetViews>
  <sheetFormatPr defaultColWidth="11.421875" defaultRowHeight="15"/>
  <cols>
    <col min="1" max="1" width="36.28125" style="0" customWidth="1"/>
    <col min="2" max="2" width="5.00390625" style="0" customWidth="1"/>
    <col min="3" max="3" width="5.421875" style="0" customWidth="1"/>
    <col min="4" max="4" width="2.28125" style="0" customWidth="1"/>
    <col min="5" max="6" width="11.421875" style="0" hidden="1" customWidth="1"/>
    <col min="7" max="7" width="10.28125" style="0" customWidth="1"/>
    <col min="8" max="8" width="10.421875" style="0" customWidth="1"/>
    <col min="9" max="9" width="2.8515625" style="0" customWidth="1"/>
    <col min="10" max="10" width="9.421875" style="0" customWidth="1"/>
    <col min="11" max="11" width="10.140625" style="0" customWidth="1"/>
    <col min="12" max="12" width="2.28125" style="0" customWidth="1"/>
    <col min="13" max="13" width="10.28125" style="0" customWidth="1"/>
    <col min="14" max="14" width="10.00390625" style="0" customWidth="1"/>
    <col min="15" max="15" width="4.28125" style="0" customWidth="1"/>
  </cols>
  <sheetData>
    <row r="2" spans="1:16" ht="19.5">
      <c r="A2" s="10" t="s">
        <v>18</v>
      </c>
      <c r="B2" s="11"/>
      <c r="C2" s="11"/>
      <c r="D2" s="30"/>
      <c r="E2" s="12"/>
      <c r="G2" s="58" t="s">
        <v>188</v>
      </c>
      <c r="H2" s="59"/>
      <c r="I2" s="59"/>
      <c r="J2" s="59"/>
      <c r="K2" s="59"/>
      <c r="L2" s="59"/>
      <c r="M2" s="59"/>
      <c r="N2" s="60"/>
      <c r="O2" s="12"/>
      <c r="P2" s="13" t="s">
        <v>189</v>
      </c>
    </row>
    <row r="3" spans="1:16" ht="18" customHeight="1">
      <c r="A3" s="61"/>
      <c r="B3" s="62"/>
      <c r="C3" s="62"/>
      <c r="D3" s="64"/>
      <c r="E3" s="16"/>
      <c r="G3" s="71" t="s">
        <v>20</v>
      </c>
      <c r="H3" s="65" t="s">
        <v>19</v>
      </c>
      <c r="I3" s="14"/>
      <c r="J3" s="65" t="s">
        <v>190</v>
      </c>
      <c r="K3" s="65" t="s">
        <v>191</v>
      </c>
      <c r="L3" s="15"/>
      <c r="M3" s="65" t="s">
        <v>192</v>
      </c>
      <c r="N3" s="65" t="s">
        <v>193</v>
      </c>
      <c r="O3" s="16"/>
      <c r="P3" s="68" t="s">
        <v>194</v>
      </c>
    </row>
    <row r="4" spans="1:16" ht="18">
      <c r="A4" s="62"/>
      <c r="B4" s="62"/>
      <c r="C4" s="62"/>
      <c r="D4" s="64"/>
      <c r="E4" s="16"/>
      <c r="G4" s="72"/>
      <c r="H4" s="66"/>
      <c r="I4" s="17"/>
      <c r="J4" s="66"/>
      <c r="K4" s="66"/>
      <c r="L4" s="15"/>
      <c r="M4" s="66"/>
      <c r="N4" s="66"/>
      <c r="O4" s="16"/>
      <c r="P4" s="69"/>
    </row>
    <row r="5" spans="1:16" ht="18">
      <c r="A5" s="62"/>
      <c r="B5" s="62"/>
      <c r="C5" s="62"/>
      <c r="D5" s="64"/>
      <c r="E5" s="16"/>
      <c r="G5" s="72"/>
      <c r="H5" s="66"/>
      <c r="I5" s="17"/>
      <c r="J5" s="66"/>
      <c r="K5" s="66"/>
      <c r="L5" s="15"/>
      <c r="M5" s="66"/>
      <c r="N5" s="66"/>
      <c r="O5" s="16"/>
      <c r="P5" s="69"/>
    </row>
    <row r="6" spans="1:16" ht="18">
      <c r="A6" s="63"/>
      <c r="B6" s="63"/>
      <c r="C6" s="63"/>
      <c r="D6" s="64"/>
      <c r="E6" s="16"/>
      <c r="G6" s="73"/>
      <c r="H6" s="67"/>
      <c r="I6" s="17"/>
      <c r="J6" s="67"/>
      <c r="K6" s="67"/>
      <c r="L6" s="15"/>
      <c r="M6" s="67"/>
      <c r="N6" s="67"/>
      <c r="O6" s="16"/>
      <c r="P6" s="69"/>
    </row>
    <row r="7" spans="1:16" ht="18">
      <c r="A7" s="1"/>
      <c r="B7" s="5" t="s">
        <v>251</v>
      </c>
      <c r="C7" s="20" t="s">
        <v>195</v>
      </c>
      <c r="D7" s="30"/>
      <c r="E7" s="18"/>
      <c r="G7" s="3"/>
      <c r="H7" s="3"/>
      <c r="J7" s="3"/>
      <c r="K7" s="3"/>
      <c r="M7" s="3"/>
      <c r="N7" s="3"/>
      <c r="P7" s="3"/>
    </row>
    <row r="8" spans="1:16" ht="18">
      <c r="A8" s="19" t="s">
        <v>196</v>
      </c>
      <c r="B8" s="20" t="s">
        <v>197</v>
      </c>
      <c r="C8" s="20" t="s">
        <v>264</v>
      </c>
      <c r="D8" s="11"/>
      <c r="E8" s="21"/>
      <c r="G8" s="44">
        <v>1011.6362</v>
      </c>
      <c r="H8" s="44">
        <v>1156.1556571428573</v>
      </c>
      <c r="I8" s="45"/>
      <c r="J8" s="44">
        <f>G8/4.5</f>
        <v>224.80804444444445</v>
      </c>
      <c r="K8" s="44">
        <f>H8/4.5</f>
        <v>256.9234793650794</v>
      </c>
      <c r="L8" s="45"/>
      <c r="M8" s="44">
        <f>G8*3.8</f>
        <v>3844.21756</v>
      </c>
      <c r="N8" s="44">
        <f>H8*3.8</f>
        <v>4393.391497142858</v>
      </c>
      <c r="O8" s="45"/>
      <c r="P8" s="44">
        <v>2609.9862</v>
      </c>
    </row>
    <row r="9" spans="1:16" ht="18">
      <c r="A9" s="22" t="s">
        <v>198</v>
      </c>
      <c r="B9" s="23" t="s">
        <v>197</v>
      </c>
      <c r="C9" s="23" t="s">
        <v>264</v>
      </c>
      <c r="D9" s="31"/>
      <c r="E9" s="24"/>
      <c r="G9" s="46">
        <v>779.6998</v>
      </c>
      <c r="H9" s="46">
        <v>891.0854857142857</v>
      </c>
      <c r="I9" s="47"/>
      <c r="J9" s="46">
        <f aca="true" t="shared" si="0" ref="J9:K72">G9/4.5</f>
        <v>173.26662222222222</v>
      </c>
      <c r="K9" s="46">
        <f t="shared" si="0"/>
        <v>198.0189968253968</v>
      </c>
      <c r="L9" s="47"/>
      <c r="M9" s="46">
        <f aca="true" t="shared" si="1" ref="M9:N72">G9*3.8</f>
        <v>2962.8592399999998</v>
      </c>
      <c r="N9" s="46">
        <f t="shared" si="1"/>
        <v>3386.1248457142856</v>
      </c>
      <c r="O9" s="47"/>
      <c r="P9" s="46">
        <v>2663.7912</v>
      </c>
    </row>
    <row r="10" spans="1:16" ht="18">
      <c r="A10" s="19" t="s">
        <v>199</v>
      </c>
      <c r="B10" s="20" t="s">
        <v>197</v>
      </c>
      <c r="C10" s="20" t="s">
        <v>264</v>
      </c>
      <c r="D10" s="11"/>
      <c r="E10" s="21"/>
      <c r="G10" s="44">
        <v>745.5214</v>
      </c>
      <c r="H10" s="44">
        <v>852.0244571428572</v>
      </c>
      <c r="I10" s="45"/>
      <c r="J10" s="44">
        <f t="shared" si="0"/>
        <v>165.67142222222222</v>
      </c>
      <c r="K10" s="44">
        <f t="shared" si="0"/>
        <v>189.33876825396825</v>
      </c>
      <c r="L10" s="45"/>
      <c r="M10" s="44">
        <f t="shared" si="1"/>
        <v>2832.98132</v>
      </c>
      <c r="N10" s="44">
        <f t="shared" si="1"/>
        <v>3237.692937142857</v>
      </c>
      <c r="O10" s="45"/>
      <c r="P10" s="44">
        <v>2557.2318</v>
      </c>
    </row>
    <row r="11" spans="1:16" ht="18">
      <c r="A11" s="22" t="s">
        <v>200</v>
      </c>
      <c r="B11" s="23" t="s">
        <v>197</v>
      </c>
      <c r="C11" s="23" t="s">
        <v>264</v>
      </c>
      <c r="D11" s="31"/>
      <c r="E11" s="24"/>
      <c r="G11" s="46">
        <v>745.5214</v>
      </c>
      <c r="H11" s="46">
        <v>852.0244571428572</v>
      </c>
      <c r="I11" s="47"/>
      <c r="J11" s="46">
        <f t="shared" si="0"/>
        <v>165.67142222222222</v>
      </c>
      <c r="K11" s="46">
        <f t="shared" si="0"/>
        <v>189.33876825396825</v>
      </c>
      <c r="L11" s="47"/>
      <c r="M11" s="46">
        <f t="shared" si="1"/>
        <v>2832.98132</v>
      </c>
      <c r="N11" s="46">
        <f t="shared" si="1"/>
        <v>3237.692937142857</v>
      </c>
      <c r="O11" s="47"/>
      <c r="P11" s="46">
        <v>2557.2318</v>
      </c>
    </row>
    <row r="12" spans="1:16" ht="18">
      <c r="A12" s="19" t="s">
        <v>201</v>
      </c>
      <c r="B12" s="20" t="s">
        <v>197</v>
      </c>
      <c r="C12" s="20" t="s">
        <v>277</v>
      </c>
      <c r="D12" s="11"/>
      <c r="E12" s="21"/>
      <c r="G12" s="44">
        <v>717.6454</v>
      </c>
      <c r="H12" s="44">
        <v>820.1661714285715</v>
      </c>
      <c r="I12" s="45"/>
      <c r="J12" s="44">
        <f t="shared" si="0"/>
        <v>159.47675555555554</v>
      </c>
      <c r="K12" s="44">
        <f t="shared" si="0"/>
        <v>182.2591492063492</v>
      </c>
      <c r="L12" s="45"/>
      <c r="M12" s="44">
        <f t="shared" si="1"/>
        <v>2727.0525199999997</v>
      </c>
      <c r="N12" s="44">
        <f t="shared" si="1"/>
        <v>3116.6314514285714</v>
      </c>
      <c r="O12" s="45"/>
      <c r="P12" s="44">
        <v>2290.3284000000003</v>
      </c>
    </row>
    <row r="13" spans="1:16" ht="18">
      <c r="A13" s="22" t="s">
        <v>202</v>
      </c>
      <c r="B13" s="23" t="s">
        <v>197</v>
      </c>
      <c r="C13" s="23" t="s">
        <v>277</v>
      </c>
      <c r="D13" s="31"/>
      <c r="E13" s="24"/>
      <c r="G13" s="46">
        <v>713.6155</v>
      </c>
      <c r="H13" s="46">
        <v>815.5605714285714</v>
      </c>
      <c r="I13" s="47"/>
      <c r="J13" s="46">
        <f t="shared" si="0"/>
        <v>158.5812222222222</v>
      </c>
      <c r="K13" s="46">
        <f t="shared" si="0"/>
        <v>181.23568253968253</v>
      </c>
      <c r="L13" s="47"/>
      <c r="M13" s="46">
        <f t="shared" si="1"/>
        <v>2711.7389</v>
      </c>
      <c r="N13" s="46">
        <f t="shared" si="1"/>
        <v>3099.130171428571</v>
      </c>
      <c r="O13" s="47"/>
      <c r="P13" s="46">
        <v>2237.5842000000002</v>
      </c>
    </row>
    <row r="14" spans="1:16" ht="18">
      <c r="A14" s="19" t="s">
        <v>203</v>
      </c>
      <c r="B14" s="20" t="s">
        <v>197</v>
      </c>
      <c r="C14" s="20" t="s">
        <v>277</v>
      </c>
      <c r="D14" s="11"/>
      <c r="E14" s="21"/>
      <c r="G14" s="44">
        <v>701.0006</v>
      </c>
      <c r="H14" s="44">
        <v>801.1435428571428</v>
      </c>
      <c r="I14" s="45"/>
      <c r="J14" s="44">
        <f t="shared" si="0"/>
        <v>155.7779111111111</v>
      </c>
      <c r="K14" s="44">
        <f t="shared" si="0"/>
        <v>178.0318984126984</v>
      </c>
      <c r="L14" s="45"/>
      <c r="M14" s="44">
        <f t="shared" si="1"/>
        <v>2663.80228</v>
      </c>
      <c r="N14" s="44">
        <f t="shared" si="1"/>
        <v>3044.3454628571426</v>
      </c>
      <c r="O14" s="45"/>
      <c r="P14" s="44">
        <v>2237.5842000000002</v>
      </c>
    </row>
    <row r="15" spans="1:16" ht="18">
      <c r="A15" s="22" t="s">
        <v>204</v>
      </c>
      <c r="B15" s="23" t="s">
        <v>197</v>
      </c>
      <c r="C15" s="23" t="s">
        <v>277</v>
      </c>
      <c r="D15" s="31"/>
      <c r="E15" s="24"/>
      <c r="G15" s="46">
        <v>701.0006</v>
      </c>
      <c r="H15" s="46">
        <v>801.1435428571428</v>
      </c>
      <c r="I15" s="47"/>
      <c r="J15" s="46">
        <f t="shared" si="0"/>
        <v>155.7779111111111</v>
      </c>
      <c r="K15" s="46">
        <f t="shared" si="0"/>
        <v>178.0318984126984</v>
      </c>
      <c r="L15" s="47"/>
      <c r="M15" s="46">
        <f t="shared" si="1"/>
        <v>2663.80228</v>
      </c>
      <c r="N15" s="46">
        <f t="shared" si="1"/>
        <v>3044.3454628571426</v>
      </c>
      <c r="O15" s="47"/>
      <c r="P15" s="46">
        <v>2131.035</v>
      </c>
    </row>
    <row r="16" spans="1:16" ht="18">
      <c r="A16" s="19" t="s">
        <v>205</v>
      </c>
      <c r="B16" s="20" t="s">
        <v>197</v>
      </c>
      <c r="C16" s="20" t="s">
        <v>277</v>
      </c>
      <c r="D16" s="11"/>
      <c r="E16" s="21"/>
      <c r="G16" s="44">
        <v>701.0006</v>
      </c>
      <c r="H16" s="44">
        <v>801.1435428571428</v>
      </c>
      <c r="I16" s="45"/>
      <c r="J16" s="44">
        <f t="shared" si="0"/>
        <v>155.7779111111111</v>
      </c>
      <c r="K16" s="44">
        <f t="shared" si="0"/>
        <v>178.0318984126984</v>
      </c>
      <c r="L16" s="45"/>
      <c r="M16" s="44">
        <f t="shared" si="1"/>
        <v>2663.80228</v>
      </c>
      <c r="N16" s="44">
        <f t="shared" si="1"/>
        <v>3044.3454628571426</v>
      </c>
      <c r="O16" s="45"/>
      <c r="P16" s="44">
        <v>2344.1334</v>
      </c>
    </row>
    <row r="17" spans="1:16" ht="18">
      <c r="A17" s="22" t="s">
        <v>206</v>
      </c>
      <c r="B17" s="23" t="s">
        <v>197</v>
      </c>
      <c r="C17" s="23" t="s">
        <v>293</v>
      </c>
      <c r="D17" s="31"/>
      <c r="E17" s="24"/>
      <c r="G17" s="46">
        <v>682.8492</v>
      </c>
      <c r="H17" s="46">
        <v>780.3990857142857</v>
      </c>
      <c r="I17" s="47"/>
      <c r="J17" s="46">
        <f t="shared" si="0"/>
        <v>151.74426666666668</v>
      </c>
      <c r="K17" s="46">
        <f t="shared" si="0"/>
        <v>173.42201904761905</v>
      </c>
      <c r="L17" s="47"/>
      <c r="M17" s="46">
        <f t="shared" si="1"/>
        <v>2594.82696</v>
      </c>
      <c r="N17" s="46">
        <f t="shared" si="1"/>
        <v>2965.5165257142853</v>
      </c>
      <c r="O17" s="47"/>
      <c r="P17" s="46">
        <v>1917.9264</v>
      </c>
    </row>
    <row r="18" spans="1:16" ht="18">
      <c r="A18" s="19" t="s">
        <v>207</v>
      </c>
      <c r="B18" s="20" t="s">
        <v>197</v>
      </c>
      <c r="C18" s="20" t="s">
        <v>302</v>
      </c>
      <c r="D18" s="11"/>
      <c r="E18" s="21"/>
      <c r="G18" s="44">
        <v>571.9956</v>
      </c>
      <c r="H18" s="44">
        <v>653.709257142857</v>
      </c>
      <c r="I18" s="45"/>
      <c r="J18" s="44">
        <f t="shared" si="0"/>
        <v>127.11013333333332</v>
      </c>
      <c r="K18" s="44">
        <f t="shared" si="0"/>
        <v>145.26872380952378</v>
      </c>
      <c r="L18" s="45"/>
      <c r="M18" s="44">
        <f t="shared" si="1"/>
        <v>2173.58328</v>
      </c>
      <c r="N18" s="44">
        <f t="shared" si="1"/>
        <v>2484.0951771428568</v>
      </c>
      <c r="O18" s="45"/>
      <c r="P18" s="44">
        <v>1898.934</v>
      </c>
    </row>
    <row r="19" spans="1:16" ht="18">
      <c r="A19" s="22" t="s">
        <v>208</v>
      </c>
      <c r="B19" s="23" t="s">
        <v>197</v>
      </c>
      <c r="C19" s="23" t="s">
        <v>302</v>
      </c>
      <c r="D19" s="31"/>
      <c r="E19" s="24"/>
      <c r="G19" s="46">
        <v>474.759</v>
      </c>
      <c r="H19" s="46">
        <v>542.5817142857143</v>
      </c>
      <c r="I19" s="47"/>
      <c r="J19" s="46">
        <f t="shared" si="0"/>
        <v>105.50200000000001</v>
      </c>
      <c r="K19" s="46">
        <f t="shared" si="0"/>
        <v>120.57371428571429</v>
      </c>
      <c r="L19" s="47"/>
      <c r="M19" s="46">
        <v>1853.37</v>
      </c>
      <c r="N19" s="46">
        <f>M19+(9.4*1.3*1.25*4*4.3333333333)</f>
        <v>2118.13666666463</v>
      </c>
      <c r="O19" s="47"/>
      <c r="P19" s="46">
        <v>1598.2686</v>
      </c>
    </row>
    <row r="20" spans="1:16" ht="18">
      <c r="A20" s="19" t="s">
        <v>209</v>
      </c>
      <c r="B20" s="20" t="s">
        <v>210</v>
      </c>
      <c r="C20" s="20" t="s">
        <v>264</v>
      </c>
      <c r="D20" s="11"/>
      <c r="E20" s="21"/>
      <c r="G20" s="44">
        <v>2022.2422000000001</v>
      </c>
      <c r="H20" s="44">
        <v>2311.1339428571428</v>
      </c>
      <c r="I20" s="45"/>
      <c r="J20" s="44">
        <f t="shared" si="0"/>
        <v>449.3871555555556</v>
      </c>
      <c r="K20" s="44">
        <f t="shared" si="0"/>
        <v>513.5853206349207</v>
      </c>
      <c r="L20" s="45"/>
      <c r="M20" s="44">
        <f t="shared" si="1"/>
        <v>7684.52036</v>
      </c>
      <c r="N20" s="44">
        <f t="shared" si="1"/>
        <v>8782.308982857143</v>
      </c>
      <c r="O20" s="45"/>
      <c r="P20" s="44">
        <v>2663.7912</v>
      </c>
    </row>
    <row r="21" spans="1:16" ht="18">
      <c r="A21" s="22" t="s">
        <v>211</v>
      </c>
      <c r="B21" s="23" t="s">
        <v>210</v>
      </c>
      <c r="C21" s="23" t="s">
        <v>264</v>
      </c>
      <c r="D21" s="31"/>
      <c r="E21" s="24"/>
      <c r="G21" s="46">
        <v>1515.909</v>
      </c>
      <c r="H21" s="46">
        <v>1732.4674285714286</v>
      </c>
      <c r="I21" s="47"/>
      <c r="J21" s="46">
        <f t="shared" si="0"/>
        <v>336.8686666666667</v>
      </c>
      <c r="K21" s="46">
        <f t="shared" si="0"/>
        <v>384.9927619047619</v>
      </c>
      <c r="L21" s="47"/>
      <c r="M21" s="46">
        <f t="shared" si="1"/>
        <v>5760.4542</v>
      </c>
      <c r="N21" s="46">
        <f t="shared" si="1"/>
        <v>6583.376228571428</v>
      </c>
      <c r="O21" s="47"/>
      <c r="P21" s="46">
        <v>2663.7912</v>
      </c>
    </row>
    <row r="22" spans="1:16" ht="18">
      <c r="A22" s="19" t="s">
        <v>212</v>
      </c>
      <c r="B22" s="20" t="s">
        <v>210</v>
      </c>
      <c r="C22" s="20" t="s">
        <v>264</v>
      </c>
      <c r="D22" s="11"/>
      <c r="E22" s="21"/>
      <c r="G22" s="44">
        <v>979.5384</v>
      </c>
      <c r="H22" s="44">
        <v>1119.4724571428571</v>
      </c>
      <c r="I22" s="45"/>
      <c r="J22" s="44">
        <f t="shared" si="0"/>
        <v>217.67520000000002</v>
      </c>
      <c r="K22" s="44">
        <f t="shared" si="0"/>
        <v>248.77165714285715</v>
      </c>
      <c r="L22" s="45"/>
      <c r="M22" s="44">
        <f t="shared" si="1"/>
        <v>3722.24592</v>
      </c>
      <c r="N22" s="44">
        <f t="shared" si="1"/>
        <v>4253.995337142857</v>
      </c>
      <c r="O22" s="45"/>
      <c r="P22" s="44">
        <v>1917.9264</v>
      </c>
    </row>
    <row r="23" spans="1:16" ht="18">
      <c r="A23" s="22" t="s">
        <v>213</v>
      </c>
      <c r="B23" s="23" t="s">
        <v>210</v>
      </c>
      <c r="C23" s="23" t="s">
        <v>293</v>
      </c>
      <c r="D23" s="31"/>
      <c r="E23" s="24"/>
      <c r="G23" s="46">
        <v>794.7432</v>
      </c>
      <c r="H23" s="46">
        <v>908.2779428571429</v>
      </c>
      <c r="I23" s="47"/>
      <c r="J23" s="46">
        <f t="shared" si="0"/>
        <v>176.6096</v>
      </c>
      <c r="K23" s="46">
        <f t="shared" si="0"/>
        <v>201.83954285714287</v>
      </c>
      <c r="L23" s="47"/>
      <c r="M23" s="46">
        <f t="shared" si="1"/>
        <v>3020.02416</v>
      </c>
      <c r="N23" s="46">
        <f t="shared" si="1"/>
        <v>3451.4561828571427</v>
      </c>
      <c r="O23" s="47"/>
      <c r="P23" s="46">
        <v>1917.9264</v>
      </c>
    </row>
    <row r="24" spans="1:16" ht="18">
      <c r="A24" s="19" t="s">
        <v>214</v>
      </c>
      <c r="B24" s="20" t="s">
        <v>210</v>
      </c>
      <c r="C24" s="20" t="s">
        <v>293</v>
      </c>
      <c r="D24" s="11"/>
      <c r="E24" s="21"/>
      <c r="G24" s="44">
        <v>715.2648</v>
      </c>
      <c r="H24" s="44">
        <v>817.4454857142857</v>
      </c>
      <c r="I24" s="45"/>
      <c r="J24" s="44">
        <f t="shared" si="0"/>
        <v>158.94773333333333</v>
      </c>
      <c r="K24" s="44">
        <f t="shared" si="0"/>
        <v>181.6545523809524</v>
      </c>
      <c r="L24" s="45"/>
      <c r="M24" s="44">
        <f t="shared" si="1"/>
        <v>2718.00624</v>
      </c>
      <c r="N24" s="44">
        <f t="shared" si="1"/>
        <v>3106.2928457142857</v>
      </c>
      <c r="O24" s="45"/>
      <c r="P24" s="44">
        <v>1811.3772</v>
      </c>
    </row>
    <row r="25" spans="1:16" ht="18">
      <c r="A25" s="22" t="s">
        <v>215</v>
      </c>
      <c r="B25" s="23" t="s">
        <v>210</v>
      </c>
      <c r="C25" s="23" t="s">
        <v>302</v>
      </c>
      <c r="D25" s="31"/>
      <c r="E25" s="24"/>
      <c r="G25" s="46">
        <v>796.8342</v>
      </c>
      <c r="H25" s="46">
        <v>910.6676571428571</v>
      </c>
      <c r="I25" s="47"/>
      <c r="J25" s="46">
        <f t="shared" si="0"/>
        <v>177.07426666666666</v>
      </c>
      <c r="K25" s="46">
        <f t="shared" si="0"/>
        <v>202.37059047619047</v>
      </c>
      <c r="L25" s="47"/>
      <c r="M25" s="46">
        <f t="shared" si="1"/>
        <v>3027.96996</v>
      </c>
      <c r="N25" s="46">
        <f t="shared" si="1"/>
        <v>3460.537097142857</v>
      </c>
      <c r="O25" s="47"/>
      <c r="P25" s="46">
        <v>1598.2686</v>
      </c>
    </row>
    <row r="26" spans="1:16" ht="18">
      <c r="A26" s="19" t="s">
        <v>216</v>
      </c>
      <c r="B26" s="20" t="s">
        <v>210</v>
      </c>
      <c r="C26" s="20" t="s">
        <v>302</v>
      </c>
      <c r="D26" s="11"/>
      <c r="E26" s="21"/>
      <c r="G26" s="44">
        <v>634.746</v>
      </c>
      <c r="H26" s="44">
        <v>725.424</v>
      </c>
      <c r="I26" s="45"/>
      <c r="J26" s="44">
        <f t="shared" si="0"/>
        <v>141.05466666666666</v>
      </c>
      <c r="K26" s="44">
        <f t="shared" si="0"/>
        <v>161.20533333333333</v>
      </c>
      <c r="L26" s="45"/>
      <c r="M26" s="44">
        <f t="shared" si="1"/>
        <v>2412.0348</v>
      </c>
      <c r="N26" s="44">
        <f t="shared" si="1"/>
        <v>2756.6112</v>
      </c>
      <c r="O26" s="45"/>
      <c r="P26" s="44">
        <v>1598.2686</v>
      </c>
    </row>
    <row r="27" spans="1:16" ht="18">
      <c r="A27" s="22" t="s">
        <v>217</v>
      </c>
      <c r="B27" s="23" t="s">
        <v>210</v>
      </c>
      <c r="C27" s="23" t="s">
        <v>309</v>
      </c>
      <c r="D27" s="31"/>
      <c r="E27" s="24"/>
      <c r="G27" s="46">
        <v>622.1898</v>
      </c>
      <c r="H27" s="46">
        <v>711.0740571428571</v>
      </c>
      <c r="I27" s="47"/>
      <c r="J27" s="46">
        <f t="shared" si="0"/>
        <v>138.2644</v>
      </c>
      <c r="K27" s="46">
        <f t="shared" si="0"/>
        <v>158.01645714285712</v>
      </c>
      <c r="L27" s="47"/>
      <c r="M27" s="46">
        <f t="shared" si="1"/>
        <v>2364.3212399999998</v>
      </c>
      <c r="N27" s="46">
        <f t="shared" si="1"/>
        <v>2702.081417142857</v>
      </c>
      <c r="O27" s="47"/>
      <c r="P27" s="46">
        <v>1491.7194</v>
      </c>
    </row>
    <row r="28" spans="1:16" ht="18">
      <c r="A28" s="19" t="s">
        <v>218</v>
      </c>
      <c r="B28" s="20" t="s">
        <v>210</v>
      </c>
      <c r="C28" s="20" t="s">
        <v>309</v>
      </c>
      <c r="D28" s="11"/>
      <c r="E28" s="21"/>
      <c r="G28" s="44">
        <v>571.9956</v>
      </c>
      <c r="H28" s="44">
        <v>653.709257142857</v>
      </c>
      <c r="I28" s="45"/>
      <c r="J28" s="44">
        <f t="shared" si="0"/>
        <v>127.11013333333332</v>
      </c>
      <c r="K28" s="44">
        <f t="shared" si="0"/>
        <v>145.26872380952378</v>
      </c>
      <c r="L28" s="45"/>
      <c r="M28" s="44">
        <f t="shared" si="1"/>
        <v>2173.58328</v>
      </c>
      <c r="N28" s="44">
        <f t="shared" si="1"/>
        <v>2484.0951771428568</v>
      </c>
      <c r="O28" s="45"/>
      <c r="P28" s="44">
        <v>1491.7194</v>
      </c>
    </row>
    <row r="29" spans="1:16" ht="18">
      <c r="A29" s="22" t="s">
        <v>219</v>
      </c>
      <c r="B29" s="23" t="s">
        <v>220</v>
      </c>
      <c r="C29" s="23" t="s">
        <v>264</v>
      </c>
      <c r="D29" s="31"/>
      <c r="E29" s="24"/>
      <c r="G29" s="46">
        <v>2050.199</v>
      </c>
      <c r="H29" s="46">
        <v>2343.0845714285715</v>
      </c>
      <c r="I29" s="47"/>
      <c r="J29" s="46">
        <f t="shared" si="0"/>
        <v>455.5997777777778</v>
      </c>
      <c r="K29" s="46">
        <f t="shared" si="0"/>
        <v>520.6854603174603</v>
      </c>
      <c r="L29" s="47"/>
      <c r="M29" s="46">
        <f t="shared" si="1"/>
        <v>7790.7562</v>
      </c>
      <c r="N29" s="46">
        <f t="shared" si="1"/>
        <v>8903.721371428572</v>
      </c>
      <c r="O29" s="47"/>
      <c r="P29" s="46">
        <v>2663.7912</v>
      </c>
    </row>
    <row r="30" spans="1:16" ht="18">
      <c r="A30" s="19" t="s">
        <v>221</v>
      </c>
      <c r="B30" s="20" t="s">
        <v>220</v>
      </c>
      <c r="C30" s="20" t="s">
        <v>264</v>
      </c>
      <c r="D30" s="11"/>
      <c r="E30" s="21"/>
      <c r="G30" s="44">
        <v>1537.6442000000002</v>
      </c>
      <c r="H30" s="44">
        <v>1757.3076571428574</v>
      </c>
      <c r="I30" s="45"/>
      <c r="J30" s="44">
        <f t="shared" si="0"/>
        <v>341.69871111111115</v>
      </c>
      <c r="K30" s="44">
        <f t="shared" si="0"/>
        <v>390.51281269841274</v>
      </c>
      <c r="L30" s="45"/>
      <c r="M30" s="44">
        <f t="shared" si="1"/>
        <v>5843.047960000001</v>
      </c>
      <c r="N30" s="44">
        <f t="shared" si="1"/>
        <v>6677.769097142857</v>
      </c>
      <c r="O30" s="45"/>
      <c r="P30" s="44">
        <v>2663.7912</v>
      </c>
    </row>
    <row r="31" spans="1:16" ht="18">
      <c r="A31" s="22" t="s">
        <v>222</v>
      </c>
      <c r="B31" s="23" t="s">
        <v>220</v>
      </c>
      <c r="C31" s="23" t="s">
        <v>264</v>
      </c>
      <c r="D31" s="31"/>
      <c r="E31" s="24"/>
      <c r="G31" s="46">
        <v>1266.3582</v>
      </c>
      <c r="H31" s="46">
        <v>1447.266514285714</v>
      </c>
      <c r="I31" s="47"/>
      <c r="J31" s="46">
        <f t="shared" si="0"/>
        <v>281.4129333333333</v>
      </c>
      <c r="K31" s="46">
        <f t="shared" si="0"/>
        <v>321.6147809523809</v>
      </c>
      <c r="L31" s="47"/>
      <c r="M31" s="46">
        <f t="shared" si="1"/>
        <v>4812.16116</v>
      </c>
      <c r="N31" s="46">
        <f t="shared" si="1"/>
        <v>5499.612754285713</v>
      </c>
      <c r="O31" s="47"/>
      <c r="P31" s="46">
        <v>2557.2318</v>
      </c>
    </row>
    <row r="32" spans="1:16" ht="18">
      <c r="A32" s="19" t="s">
        <v>223</v>
      </c>
      <c r="B32" s="20" t="s">
        <v>220</v>
      </c>
      <c r="C32" s="20" t="s">
        <v>264</v>
      </c>
      <c r="D32" s="11"/>
      <c r="E32" s="21"/>
      <c r="G32" s="44">
        <v>950.5413</v>
      </c>
      <c r="H32" s="44">
        <v>1086.3329142857142</v>
      </c>
      <c r="I32" s="45"/>
      <c r="J32" s="44">
        <f t="shared" si="0"/>
        <v>211.2314</v>
      </c>
      <c r="K32" s="44">
        <f t="shared" si="0"/>
        <v>241.40731428571428</v>
      </c>
      <c r="L32" s="45"/>
      <c r="M32" s="44">
        <f t="shared" si="1"/>
        <v>3612.05694</v>
      </c>
      <c r="N32" s="44">
        <f t="shared" si="1"/>
        <v>4128.065074285713</v>
      </c>
      <c r="O32" s="45"/>
      <c r="P32" s="44">
        <v>2557.2318</v>
      </c>
    </row>
    <row r="33" spans="1:16" ht="18">
      <c r="A33" s="22" t="s">
        <v>224</v>
      </c>
      <c r="B33" s="23" t="s">
        <v>220</v>
      </c>
      <c r="C33" s="23" t="s">
        <v>277</v>
      </c>
      <c r="D33" s="31"/>
      <c r="E33" s="24"/>
      <c r="G33" s="46">
        <v>1128.6447</v>
      </c>
      <c r="H33" s="46">
        <v>1289.8796571428572</v>
      </c>
      <c r="I33" s="47"/>
      <c r="J33" s="46">
        <f t="shared" si="0"/>
        <v>250.80993333333333</v>
      </c>
      <c r="K33" s="46">
        <f t="shared" si="0"/>
        <v>286.63992380952385</v>
      </c>
      <c r="L33" s="47"/>
      <c r="M33" s="46">
        <f t="shared" si="1"/>
        <v>4288.84986</v>
      </c>
      <c r="N33" s="46">
        <f t="shared" si="1"/>
        <v>4901.542697142857</v>
      </c>
      <c r="O33" s="47"/>
      <c r="P33" s="46">
        <v>2344.1334</v>
      </c>
    </row>
    <row r="34" spans="1:16" ht="18">
      <c r="A34" s="19" t="s">
        <v>225</v>
      </c>
      <c r="B34" s="20" t="s">
        <v>220</v>
      </c>
      <c r="C34" s="20" t="s">
        <v>277</v>
      </c>
      <c r="D34" s="11"/>
      <c r="E34" s="21"/>
      <c r="G34" s="44">
        <v>1066.5095000000001</v>
      </c>
      <c r="H34" s="44">
        <v>1218.8680000000002</v>
      </c>
      <c r="I34" s="45"/>
      <c r="J34" s="44">
        <f t="shared" si="0"/>
        <v>237.00211111111113</v>
      </c>
      <c r="K34" s="44">
        <f t="shared" si="0"/>
        <v>270.8595555555556</v>
      </c>
      <c r="L34" s="45"/>
      <c r="M34" s="44">
        <f t="shared" si="1"/>
        <v>4052.7361</v>
      </c>
      <c r="N34" s="44">
        <f t="shared" si="1"/>
        <v>4631.6984</v>
      </c>
      <c r="O34" s="45"/>
      <c r="P34" s="44">
        <v>2237.5842000000002</v>
      </c>
    </row>
    <row r="35" spans="1:16" ht="18">
      <c r="A35" s="22" t="s">
        <v>226</v>
      </c>
      <c r="B35" s="23" t="s">
        <v>220</v>
      </c>
      <c r="C35" s="23" t="s">
        <v>277</v>
      </c>
      <c r="D35" s="31"/>
      <c r="E35" s="24"/>
      <c r="G35" s="46">
        <v>855.2781</v>
      </c>
      <c r="H35" s="46">
        <v>977.4606857142857</v>
      </c>
      <c r="I35" s="47"/>
      <c r="J35" s="46">
        <f t="shared" si="0"/>
        <v>190.0618</v>
      </c>
      <c r="K35" s="46">
        <f t="shared" si="0"/>
        <v>217.2134857142857</v>
      </c>
      <c r="L35" s="47"/>
      <c r="M35" s="46">
        <f t="shared" si="1"/>
        <v>3250.05678</v>
      </c>
      <c r="N35" s="46">
        <f t="shared" si="1"/>
        <v>3714.3506057142854</v>
      </c>
      <c r="O35" s="47"/>
      <c r="P35" s="46">
        <v>2237.5842000000002</v>
      </c>
    </row>
    <row r="36" spans="1:16" ht="18">
      <c r="A36" s="19" t="s">
        <v>227</v>
      </c>
      <c r="B36" s="20" t="s">
        <v>220</v>
      </c>
      <c r="C36" s="20" t="s">
        <v>277</v>
      </c>
      <c r="D36" s="11"/>
      <c r="E36" s="21"/>
      <c r="G36" s="44">
        <v>1066.5095000000001</v>
      </c>
      <c r="H36" s="44">
        <v>1218.8680000000002</v>
      </c>
      <c r="I36" s="45"/>
      <c r="J36" s="44">
        <f t="shared" si="0"/>
        <v>237.00211111111113</v>
      </c>
      <c r="K36" s="44">
        <f t="shared" si="0"/>
        <v>270.8595555555556</v>
      </c>
      <c r="L36" s="45"/>
      <c r="M36" s="44">
        <f t="shared" si="1"/>
        <v>4052.7361</v>
      </c>
      <c r="N36" s="44">
        <f t="shared" si="1"/>
        <v>4631.6984</v>
      </c>
      <c r="O36" s="45"/>
      <c r="P36" s="44">
        <v>2237.5842000000002</v>
      </c>
    </row>
    <row r="37" spans="1:16" ht="18">
      <c r="A37" s="22" t="s">
        <v>228</v>
      </c>
      <c r="B37" s="23" t="s">
        <v>220</v>
      </c>
      <c r="C37" s="23" t="s">
        <v>277</v>
      </c>
      <c r="D37" s="31"/>
      <c r="E37" s="24"/>
      <c r="G37" s="46">
        <v>855.2781</v>
      </c>
      <c r="H37" s="46">
        <v>977.4606857142857</v>
      </c>
      <c r="I37" s="47"/>
      <c r="J37" s="46">
        <f t="shared" si="0"/>
        <v>190.0618</v>
      </c>
      <c r="K37" s="46">
        <f t="shared" si="0"/>
        <v>217.2134857142857</v>
      </c>
      <c r="L37" s="47"/>
      <c r="M37" s="46">
        <f t="shared" si="1"/>
        <v>3250.05678</v>
      </c>
      <c r="N37" s="46">
        <f t="shared" si="1"/>
        <v>3714.3506057142854</v>
      </c>
      <c r="O37" s="47"/>
      <c r="P37" s="46">
        <v>2237.5842000000002</v>
      </c>
    </row>
    <row r="38" spans="1:16" ht="18">
      <c r="A38" s="19" t="s">
        <v>229</v>
      </c>
      <c r="B38" s="20" t="s">
        <v>220</v>
      </c>
      <c r="C38" s="20" t="s">
        <v>277</v>
      </c>
      <c r="D38" s="11"/>
      <c r="E38" s="21"/>
      <c r="G38" s="44">
        <v>979.5384</v>
      </c>
      <c r="H38" s="44">
        <v>1119.4724571428571</v>
      </c>
      <c r="I38" s="45"/>
      <c r="J38" s="44">
        <f t="shared" si="0"/>
        <v>217.67520000000002</v>
      </c>
      <c r="K38" s="44">
        <f t="shared" si="0"/>
        <v>248.77165714285715</v>
      </c>
      <c r="L38" s="45"/>
      <c r="M38" s="44">
        <f t="shared" si="1"/>
        <v>3722.24592</v>
      </c>
      <c r="N38" s="44">
        <f t="shared" si="1"/>
        <v>4253.995337142857</v>
      </c>
      <c r="O38" s="45"/>
      <c r="P38" s="44">
        <v>1917.9264</v>
      </c>
    </row>
    <row r="39" spans="1:16" ht="18">
      <c r="A39" s="22" t="s">
        <v>230</v>
      </c>
      <c r="B39" s="23" t="s">
        <v>220</v>
      </c>
      <c r="C39" s="23" t="s">
        <v>293</v>
      </c>
      <c r="D39" s="31"/>
      <c r="E39" s="24"/>
      <c r="G39" s="46">
        <v>745.5894000000001</v>
      </c>
      <c r="H39" s="46">
        <v>852.1021714285715</v>
      </c>
      <c r="I39" s="47"/>
      <c r="J39" s="46">
        <f t="shared" si="0"/>
        <v>165.68653333333336</v>
      </c>
      <c r="K39" s="46">
        <f t="shared" si="0"/>
        <v>189.35603809523812</v>
      </c>
      <c r="L39" s="47"/>
      <c r="M39" s="46">
        <f t="shared" si="1"/>
        <v>2833.23972</v>
      </c>
      <c r="N39" s="46">
        <f t="shared" si="1"/>
        <v>3237.988251428572</v>
      </c>
      <c r="O39" s="47"/>
      <c r="P39" s="46">
        <v>1917.9264</v>
      </c>
    </row>
    <row r="40" spans="1:16" ht="18">
      <c r="A40" s="19" t="s">
        <v>231</v>
      </c>
      <c r="B40" s="20" t="s">
        <v>220</v>
      </c>
      <c r="C40" s="20" t="s">
        <v>293</v>
      </c>
      <c r="D40" s="11"/>
      <c r="E40" s="21"/>
      <c r="G40" s="44">
        <v>989.2368</v>
      </c>
      <c r="H40" s="44">
        <v>1130.556342857143</v>
      </c>
      <c r="I40" s="45"/>
      <c r="J40" s="44">
        <f t="shared" si="0"/>
        <v>219.8304</v>
      </c>
      <c r="K40" s="44">
        <f t="shared" si="0"/>
        <v>251.23474285714286</v>
      </c>
      <c r="L40" s="45"/>
      <c r="M40" s="44">
        <f t="shared" si="1"/>
        <v>3759.09984</v>
      </c>
      <c r="N40" s="44">
        <f t="shared" si="1"/>
        <v>4296.114102857143</v>
      </c>
      <c r="O40" s="45"/>
      <c r="P40" s="44">
        <v>1864.6517999999999</v>
      </c>
    </row>
    <row r="41" spans="1:16" ht="18">
      <c r="A41" s="22" t="s">
        <v>232</v>
      </c>
      <c r="B41" s="23" t="s">
        <v>220</v>
      </c>
      <c r="C41" s="23" t="s">
        <v>293</v>
      </c>
      <c r="D41" s="31"/>
      <c r="E41" s="24"/>
      <c r="G41" s="46">
        <v>745.5894000000001</v>
      </c>
      <c r="H41" s="46">
        <v>852.1021714285715</v>
      </c>
      <c r="I41" s="47"/>
      <c r="J41" s="46">
        <f t="shared" si="0"/>
        <v>165.68653333333336</v>
      </c>
      <c r="K41" s="46">
        <f t="shared" si="0"/>
        <v>189.35603809523812</v>
      </c>
      <c r="L41" s="47"/>
      <c r="M41" s="46">
        <f t="shared" si="1"/>
        <v>2833.23972</v>
      </c>
      <c r="N41" s="46">
        <f t="shared" si="1"/>
        <v>3237.988251428572</v>
      </c>
      <c r="O41" s="47"/>
      <c r="P41" s="46">
        <v>1864.6517999999999</v>
      </c>
    </row>
    <row r="42" spans="1:16" ht="18">
      <c r="A42" s="19" t="s">
        <v>233</v>
      </c>
      <c r="B42" s="20" t="s">
        <v>220</v>
      </c>
      <c r="C42" s="20" t="s">
        <v>293</v>
      </c>
      <c r="D42" s="11"/>
      <c r="E42" s="21"/>
      <c r="G42" s="44">
        <v>989.2368</v>
      </c>
      <c r="H42" s="44">
        <v>1130.556342857143</v>
      </c>
      <c r="I42" s="45"/>
      <c r="J42" s="44">
        <f t="shared" si="0"/>
        <v>219.8304</v>
      </c>
      <c r="K42" s="44">
        <f t="shared" si="0"/>
        <v>251.23474285714286</v>
      </c>
      <c r="L42" s="45"/>
      <c r="M42" s="44">
        <f t="shared" si="1"/>
        <v>3759.09984</v>
      </c>
      <c r="N42" s="44">
        <f t="shared" si="1"/>
        <v>4296.114102857143</v>
      </c>
      <c r="O42" s="45"/>
      <c r="P42" s="44">
        <v>1864.6517999999999</v>
      </c>
    </row>
    <row r="43" spans="1:16" ht="18">
      <c r="A43" s="22" t="s">
        <v>234</v>
      </c>
      <c r="B43" s="23" t="s">
        <v>220</v>
      </c>
      <c r="C43" s="23" t="s">
        <v>293</v>
      </c>
      <c r="D43" s="31"/>
      <c r="E43" s="24"/>
      <c r="G43" s="46">
        <v>745.5894000000001</v>
      </c>
      <c r="H43" s="46">
        <v>852.1021714285715</v>
      </c>
      <c r="I43" s="47"/>
      <c r="J43" s="46">
        <f t="shared" si="0"/>
        <v>165.68653333333336</v>
      </c>
      <c r="K43" s="46">
        <f t="shared" si="0"/>
        <v>189.35603809523812</v>
      </c>
      <c r="L43" s="47"/>
      <c r="M43" s="46">
        <f t="shared" si="1"/>
        <v>2833.23972</v>
      </c>
      <c r="N43" s="46">
        <f t="shared" si="1"/>
        <v>3237.988251428572</v>
      </c>
      <c r="O43" s="47"/>
      <c r="P43" s="46">
        <v>1864.6517999999999</v>
      </c>
    </row>
    <row r="44" spans="1:16" ht="18">
      <c r="A44" s="19" t="s">
        <v>235</v>
      </c>
      <c r="B44" s="20" t="s">
        <v>220</v>
      </c>
      <c r="C44" s="20" t="s">
        <v>293</v>
      </c>
      <c r="D44" s="11"/>
      <c r="E44" s="21"/>
      <c r="G44" s="44">
        <v>989.2368</v>
      </c>
      <c r="H44" s="44">
        <v>1130.556342857143</v>
      </c>
      <c r="I44" s="45"/>
      <c r="J44" s="44">
        <f t="shared" si="0"/>
        <v>219.8304</v>
      </c>
      <c r="K44" s="44">
        <f t="shared" si="0"/>
        <v>251.23474285714286</v>
      </c>
      <c r="L44" s="45"/>
      <c r="M44" s="44">
        <f t="shared" si="1"/>
        <v>3759.09984</v>
      </c>
      <c r="N44" s="44">
        <f t="shared" si="1"/>
        <v>4296.114102857143</v>
      </c>
      <c r="O44" s="45"/>
      <c r="P44" s="44">
        <v>1864.6517999999999</v>
      </c>
    </row>
    <row r="45" spans="1:16" ht="18">
      <c r="A45" s="22" t="s">
        <v>236</v>
      </c>
      <c r="B45" s="23" t="s">
        <v>220</v>
      </c>
      <c r="C45" s="23" t="s">
        <v>293</v>
      </c>
      <c r="D45" s="31"/>
      <c r="E45" s="24"/>
      <c r="G45" s="46">
        <v>745.5894000000001</v>
      </c>
      <c r="H45" s="46">
        <v>852.1021714285715</v>
      </c>
      <c r="I45" s="47"/>
      <c r="J45" s="46">
        <f t="shared" si="0"/>
        <v>165.68653333333336</v>
      </c>
      <c r="K45" s="46">
        <f t="shared" si="0"/>
        <v>189.35603809523812</v>
      </c>
      <c r="L45" s="47"/>
      <c r="M45" s="46">
        <f t="shared" si="1"/>
        <v>2833.23972</v>
      </c>
      <c r="N45" s="46">
        <f t="shared" si="1"/>
        <v>3237.988251428572</v>
      </c>
      <c r="O45" s="47"/>
      <c r="P45" s="46">
        <v>1864.6517999999999</v>
      </c>
    </row>
    <row r="46" spans="1:16" ht="18">
      <c r="A46" s="19" t="s">
        <v>237</v>
      </c>
      <c r="B46" s="20" t="s">
        <v>220</v>
      </c>
      <c r="C46" s="20" t="s">
        <v>293</v>
      </c>
      <c r="D46" s="11"/>
      <c r="E46" s="21"/>
      <c r="G46" s="44">
        <v>989.2368</v>
      </c>
      <c r="H46" s="44">
        <v>1130.556342857143</v>
      </c>
      <c r="I46" s="45"/>
      <c r="J46" s="44">
        <f t="shared" si="0"/>
        <v>219.8304</v>
      </c>
      <c r="K46" s="44">
        <f t="shared" si="0"/>
        <v>251.23474285714286</v>
      </c>
      <c r="L46" s="45"/>
      <c r="M46" s="44">
        <f t="shared" si="1"/>
        <v>3759.09984</v>
      </c>
      <c r="N46" s="44">
        <f t="shared" si="1"/>
        <v>4296.114102857143</v>
      </c>
      <c r="O46" s="45"/>
      <c r="P46" s="44">
        <v>1864.6517999999999</v>
      </c>
    </row>
    <row r="47" spans="1:16" ht="18">
      <c r="A47" s="22" t="s">
        <v>238</v>
      </c>
      <c r="B47" s="23" t="s">
        <v>220</v>
      </c>
      <c r="C47" s="23" t="s">
        <v>293</v>
      </c>
      <c r="D47" s="31"/>
      <c r="E47" s="24"/>
      <c r="G47" s="46">
        <v>745.5894000000001</v>
      </c>
      <c r="H47" s="46">
        <v>852.1021714285715</v>
      </c>
      <c r="I47" s="47"/>
      <c r="J47" s="46">
        <f t="shared" si="0"/>
        <v>165.68653333333336</v>
      </c>
      <c r="K47" s="46">
        <f t="shared" si="0"/>
        <v>189.35603809523812</v>
      </c>
      <c r="L47" s="47"/>
      <c r="M47" s="46">
        <f t="shared" si="1"/>
        <v>2833.23972</v>
      </c>
      <c r="N47" s="46">
        <f t="shared" si="1"/>
        <v>3237.988251428572</v>
      </c>
      <c r="O47" s="47"/>
      <c r="P47" s="46">
        <v>1864.6517999999999</v>
      </c>
    </row>
    <row r="48" spans="1:16" ht="18">
      <c r="A48" s="19" t="s">
        <v>239</v>
      </c>
      <c r="B48" s="20" t="s">
        <v>220</v>
      </c>
      <c r="C48" s="20" t="s">
        <v>293</v>
      </c>
      <c r="D48" s="11"/>
      <c r="E48" s="21"/>
      <c r="G48" s="44">
        <v>961.0032</v>
      </c>
      <c r="H48" s="44">
        <v>1098.2893714285715</v>
      </c>
      <c r="I48" s="45"/>
      <c r="J48" s="44">
        <f t="shared" si="0"/>
        <v>213.55626666666666</v>
      </c>
      <c r="K48" s="44">
        <f t="shared" si="0"/>
        <v>244.06430476190476</v>
      </c>
      <c r="L48" s="45"/>
      <c r="M48" s="44">
        <f t="shared" si="1"/>
        <v>3651.81216</v>
      </c>
      <c r="N48" s="44">
        <f t="shared" si="1"/>
        <v>4173.499611428571</v>
      </c>
      <c r="O48" s="45"/>
      <c r="P48" s="44">
        <v>1811.3772</v>
      </c>
    </row>
    <row r="49" spans="1:16" ht="18">
      <c r="A49" s="22" t="s">
        <v>240</v>
      </c>
      <c r="B49" s="23" t="s">
        <v>220</v>
      </c>
      <c r="C49" s="23" t="s">
        <v>293</v>
      </c>
      <c r="D49" s="31"/>
      <c r="E49" s="24"/>
      <c r="G49" s="46">
        <v>720.4872</v>
      </c>
      <c r="H49" s="46">
        <v>823.4139428571428</v>
      </c>
      <c r="I49" s="47"/>
      <c r="J49" s="46">
        <f t="shared" si="0"/>
        <v>160.10826666666668</v>
      </c>
      <c r="K49" s="46">
        <f t="shared" si="0"/>
        <v>182.98087619047618</v>
      </c>
      <c r="L49" s="47"/>
      <c r="M49" s="46">
        <f t="shared" si="1"/>
        <v>2737.85136</v>
      </c>
      <c r="N49" s="46">
        <f t="shared" si="1"/>
        <v>3128.9729828571426</v>
      </c>
      <c r="O49" s="47"/>
      <c r="P49" s="46">
        <v>1811.3772</v>
      </c>
    </row>
    <row r="50" spans="1:16" ht="18">
      <c r="A50" s="19" t="s">
        <v>241</v>
      </c>
      <c r="B50" s="20" t="s">
        <v>220</v>
      </c>
      <c r="C50" s="20" t="s">
        <v>302</v>
      </c>
      <c r="D50" s="11"/>
      <c r="E50" s="21"/>
      <c r="G50" s="44">
        <v>999.702</v>
      </c>
      <c r="H50" s="44">
        <v>1142.5165714285713</v>
      </c>
      <c r="I50" s="45"/>
      <c r="J50" s="44">
        <f t="shared" si="0"/>
        <v>222.156</v>
      </c>
      <c r="K50" s="44">
        <f t="shared" si="0"/>
        <v>253.8925714285714</v>
      </c>
      <c r="L50" s="45"/>
      <c r="M50" s="44">
        <f t="shared" si="1"/>
        <v>3798.8676</v>
      </c>
      <c r="N50" s="44">
        <f t="shared" si="1"/>
        <v>4341.562971428571</v>
      </c>
      <c r="O50" s="45"/>
      <c r="P50" s="44">
        <v>2237.5842000000002</v>
      </c>
    </row>
    <row r="51" spans="1:16" ht="18">
      <c r="A51" s="22" t="s">
        <v>242</v>
      </c>
      <c r="B51" s="23" t="s">
        <v>220</v>
      </c>
      <c r="C51" s="23" t="s">
        <v>302</v>
      </c>
      <c r="D51" s="31"/>
      <c r="E51" s="24"/>
      <c r="G51" s="46">
        <v>828.2808</v>
      </c>
      <c r="H51" s="46">
        <v>946.6066285714286</v>
      </c>
      <c r="I51" s="47"/>
      <c r="J51" s="46">
        <f t="shared" si="0"/>
        <v>184.0624</v>
      </c>
      <c r="K51" s="46">
        <f t="shared" si="0"/>
        <v>210.35702857142857</v>
      </c>
      <c r="L51" s="47"/>
      <c r="M51" s="46">
        <f t="shared" si="1"/>
        <v>3147.46704</v>
      </c>
      <c r="N51" s="46">
        <f t="shared" si="1"/>
        <v>3597.1051885714282</v>
      </c>
      <c r="O51" s="47"/>
      <c r="P51" s="46">
        <v>2193.7038000000002</v>
      </c>
    </row>
    <row r="52" spans="1:16" ht="18">
      <c r="A52" s="19" t="s">
        <v>243</v>
      </c>
      <c r="B52" s="20" t="s">
        <v>220</v>
      </c>
      <c r="C52" s="20" t="s">
        <v>309</v>
      </c>
      <c r="D52" s="11"/>
      <c r="E52" s="21"/>
      <c r="G52" s="44">
        <v>843.8868</v>
      </c>
      <c r="H52" s="44">
        <v>964.4420571428572</v>
      </c>
      <c r="I52" s="45"/>
      <c r="J52" s="44">
        <f t="shared" si="0"/>
        <v>187.5304</v>
      </c>
      <c r="K52" s="44">
        <f t="shared" si="0"/>
        <v>214.32045714285715</v>
      </c>
      <c r="L52" s="45"/>
      <c r="M52" s="44">
        <f t="shared" si="1"/>
        <v>3206.76984</v>
      </c>
      <c r="N52" s="44">
        <f t="shared" si="1"/>
        <v>3664.879817142857</v>
      </c>
      <c r="O52" s="45"/>
      <c r="P52" s="44">
        <v>2131.035</v>
      </c>
    </row>
    <row r="53" spans="1:16" ht="18">
      <c r="A53" s="22" t="s">
        <v>244</v>
      </c>
      <c r="B53" s="23" t="s">
        <v>220</v>
      </c>
      <c r="C53" s="23" t="s">
        <v>309</v>
      </c>
      <c r="D53" s="31"/>
      <c r="E53" s="24"/>
      <c r="G53" s="46">
        <v>843.8868</v>
      </c>
      <c r="H53" s="46">
        <v>964.4420571428572</v>
      </c>
      <c r="I53" s="47"/>
      <c r="J53" s="46">
        <f t="shared" si="0"/>
        <v>187.5304</v>
      </c>
      <c r="K53" s="46">
        <f t="shared" si="0"/>
        <v>214.32045714285715</v>
      </c>
      <c r="L53" s="47"/>
      <c r="M53" s="46">
        <f t="shared" si="1"/>
        <v>3206.76984</v>
      </c>
      <c r="N53" s="46">
        <f t="shared" si="1"/>
        <v>3664.879817142857</v>
      </c>
      <c r="O53" s="47"/>
      <c r="P53" s="46">
        <v>1917.9264</v>
      </c>
    </row>
    <row r="54" spans="1:16" ht="18">
      <c r="A54" s="19" t="s">
        <v>245</v>
      </c>
      <c r="B54" s="20" t="s">
        <v>220</v>
      </c>
      <c r="C54" s="20" t="s">
        <v>309</v>
      </c>
      <c r="D54" s="11"/>
      <c r="E54" s="21"/>
      <c r="G54" s="44">
        <v>817.7442000000001</v>
      </c>
      <c r="H54" s="44">
        <v>934.5648000000001</v>
      </c>
      <c r="I54" s="45"/>
      <c r="J54" s="44">
        <f t="shared" si="0"/>
        <v>181.72093333333336</v>
      </c>
      <c r="K54" s="44">
        <f t="shared" si="0"/>
        <v>207.68106666666668</v>
      </c>
      <c r="L54" s="45"/>
      <c r="M54" s="44">
        <f t="shared" si="1"/>
        <v>3107.42796</v>
      </c>
      <c r="N54" s="44">
        <f t="shared" si="1"/>
        <v>3551.3462400000003</v>
      </c>
      <c r="O54" s="45"/>
      <c r="P54" s="44">
        <v>1917.9264</v>
      </c>
    </row>
    <row r="55" spans="1:16" ht="18">
      <c r="A55" s="22" t="s">
        <v>246</v>
      </c>
      <c r="B55" s="23" t="s">
        <v>220</v>
      </c>
      <c r="C55" s="23" t="s">
        <v>309</v>
      </c>
      <c r="D55" s="31"/>
      <c r="E55" s="24"/>
      <c r="G55" s="46">
        <v>817.7442000000001</v>
      </c>
      <c r="H55" s="46">
        <v>934.5648000000001</v>
      </c>
      <c r="I55" s="47"/>
      <c r="J55" s="46">
        <f t="shared" si="0"/>
        <v>181.72093333333336</v>
      </c>
      <c r="K55" s="46">
        <f t="shared" si="0"/>
        <v>207.68106666666668</v>
      </c>
      <c r="L55" s="47"/>
      <c r="M55" s="46">
        <f t="shared" si="1"/>
        <v>3107.42796</v>
      </c>
      <c r="N55" s="46">
        <f t="shared" si="1"/>
        <v>3551.3462400000003</v>
      </c>
      <c r="O55" s="47"/>
      <c r="P55" s="46">
        <v>1917.9264</v>
      </c>
    </row>
    <row r="56" spans="1:16" ht="18">
      <c r="A56" s="19" t="s">
        <v>247</v>
      </c>
      <c r="B56" s="20" t="s">
        <v>220</v>
      </c>
      <c r="C56" s="20" t="s">
        <v>309</v>
      </c>
      <c r="D56" s="11"/>
      <c r="E56" s="21"/>
      <c r="G56" s="44">
        <v>817.7442000000001</v>
      </c>
      <c r="H56" s="44">
        <v>934.5648000000001</v>
      </c>
      <c r="I56" s="45"/>
      <c r="J56" s="44">
        <f t="shared" si="0"/>
        <v>181.72093333333336</v>
      </c>
      <c r="K56" s="44">
        <f t="shared" si="0"/>
        <v>207.68106666666668</v>
      </c>
      <c r="L56" s="45"/>
      <c r="M56" s="44">
        <f t="shared" si="1"/>
        <v>3107.42796</v>
      </c>
      <c r="N56" s="44">
        <f t="shared" si="1"/>
        <v>3551.3462400000003</v>
      </c>
      <c r="O56" s="45"/>
      <c r="P56" s="44">
        <v>1917.9264</v>
      </c>
    </row>
    <row r="57" spans="1:16" ht="18">
      <c r="A57" s="22" t="s">
        <v>248</v>
      </c>
      <c r="B57" s="23" t="s">
        <v>220</v>
      </c>
      <c r="C57" s="23" t="s">
        <v>309</v>
      </c>
      <c r="D57" s="31"/>
      <c r="E57" s="24"/>
      <c r="G57" s="46">
        <v>817.7442000000001</v>
      </c>
      <c r="H57" s="46">
        <v>934.5648000000001</v>
      </c>
      <c r="I57" s="47"/>
      <c r="J57" s="46">
        <f t="shared" si="0"/>
        <v>181.72093333333336</v>
      </c>
      <c r="K57" s="46">
        <f t="shared" si="0"/>
        <v>207.68106666666668</v>
      </c>
      <c r="L57" s="47"/>
      <c r="M57" s="46">
        <f t="shared" si="1"/>
        <v>3107.42796</v>
      </c>
      <c r="N57" s="46">
        <f t="shared" si="1"/>
        <v>3551.3462400000003</v>
      </c>
      <c r="O57" s="47"/>
      <c r="P57" s="46">
        <v>1917.9264</v>
      </c>
    </row>
    <row r="58" spans="1:16" ht="18">
      <c r="A58" s="19" t="s">
        <v>249</v>
      </c>
      <c r="B58" s="20" t="s">
        <v>220</v>
      </c>
      <c r="C58" s="20" t="s">
        <v>309</v>
      </c>
      <c r="D58" s="11"/>
      <c r="E58" s="21"/>
      <c r="G58" s="44">
        <v>817.7442000000001</v>
      </c>
      <c r="H58" s="44">
        <v>934.5648000000001</v>
      </c>
      <c r="I58" s="45"/>
      <c r="J58" s="44">
        <f t="shared" si="0"/>
        <v>181.72093333333336</v>
      </c>
      <c r="K58" s="44">
        <f t="shared" si="0"/>
        <v>207.68106666666668</v>
      </c>
      <c r="L58" s="45"/>
      <c r="M58" s="44">
        <f t="shared" si="1"/>
        <v>3107.42796</v>
      </c>
      <c r="N58" s="44">
        <f t="shared" si="1"/>
        <v>3551.3462400000003</v>
      </c>
      <c r="O58" s="45"/>
      <c r="P58" s="44">
        <v>1917.9264</v>
      </c>
    </row>
    <row r="59" spans="1:16" ht="18">
      <c r="A59" s="22" t="s">
        <v>102</v>
      </c>
      <c r="B59" s="23" t="s">
        <v>220</v>
      </c>
      <c r="C59" s="23" t="s">
        <v>309</v>
      </c>
      <c r="D59" s="31"/>
      <c r="E59" s="24"/>
      <c r="G59" s="46">
        <v>730.9524</v>
      </c>
      <c r="H59" s="46">
        <v>835.3741714285715</v>
      </c>
      <c r="I59" s="47"/>
      <c r="J59" s="46">
        <f t="shared" si="0"/>
        <v>162.43386666666666</v>
      </c>
      <c r="K59" s="46">
        <f t="shared" si="0"/>
        <v>185.63870476190476</v>
      </c>
      <c r="L59" s="47"/>
      <c r="M59" s="46">
        <f t="shared" si="1"/>
        <v>2777.61912</v>
      </c>
      <c r="N59" s="46">
        <f t="shared" si="1"/>
        <v>3174.4218514285712</v>
      </c>
      <c r="O59" s="47"/>
      <c r="P59" s="46">
        <v>1491.7194</v>
      </c>
    </row>
    <row r="60" spans="1:16" ht="18">
      <c r="A60" s="19" t="s">
        <v>103</v>
      </c>
      <c r="B60" s="20" t="s">
        <v>220</v>
      </c>
      <c r="C60" s="20" t="s">
        <v>317</v>
      </c>
      <c r="D60" s="11"/>
      <c r="E60" s="21"/>
      <c r="G60" s="44">
        <v>401.3292</v>
      </c>
      <c r="H60" s="44">
        <v>458.6619428571429</v>
      </c>
      <c r="I60" s="45"/>
      <c r="J60" s="44">
        <f t="shared" si="0"/>
        <v>89.18426666666667</v>
      </c>
      <c r="K60" s="44">
        <f t="shared" si="0"/>
        <v>101.9248761904762</v>
      </c>
      <c r="L60" s="45"/>
      <c r="M60" s="44">
        <v>1853.37</v>
      </c>
      <c r="N60" s="44">
        <v>2118.14</v>
      </c>
      <c r="O60" s="45"/>
      <c r="P60" s="44">
        <v>1435</v>
      </c>
    </row>
    <row r="61" spans="1:16" ht="18">
      <c r="A61" s="22" t="s">
        <v>104</v>
      </c>
      <c r="B61" s="23" t="s">
        <v>105</v>
      </c>
      <c r="C61" s="23" t="s">
        <v>264</v>
      </c>
      <c r="D61" s="31"/>
      <c r="E61" s="24"/>
      <c r="G61" s="46">
        <v>1167.9842</v>
      </c>
      <c r="H61" s="46">
        <v>1334.8390857142858</v>
      </c>
      <c r="I61" s="47"/>
      <c r="J61" s="46">
        <f t="shared" si="0"/>
        <v>259.55204444444445</v>
      </c>
      <c r="K61" s="46">
        <f t="shared" si="0"/>
        <v>296.630907936508</v>
      </c>
      <c r="L61" s="47"/>
      <c r="M61" s="46">
        <f t="shared" si="1"/>
        <v>4438.33996</v>
      </c>
      <c r="N61" s="46">
        <f t="shared" si="1"/>
        <v>5072.388525714286</v>
      </c>
      <c r="O61" s="47"/>
      <c r="P61" s="46">
        <v>2663.7912</v>
      </c>
    </row>
    <row r="62" spans="1:16" ht="18">
      <c r="A62" s="19" t="s">
        <v>106</v>
      </c>
      <c r="B62" s="20" t="s">
        <v>105</v>
      </c>
      <c r="C62" s="20" t="s">
        <v>293</v>
      </c>
      <c r="D62" s="11"/>
      <c r="E62" s="21"/>
      <c r="G62" s="44">
        <v>794.7432</v>
      </c>
      <c r="H62" s="44">
        <v>908.2779428571429</v>
      </c>
      <c r="I62" s="45"/>
      <c r="J62" s="44">
        <f t="shared" si="0"/>
        <v>176.6096</v>
      </c>
      <c r="K62" s="44">
        <f t="shared" si="0"/>
        <v>201.83954285714287</v>
      </c>
      <c r="L62" s="45"/>
      <c r="M62" s="44">
        <f t="shared" si="1"/>
        <v>3020.02416</v>
      </c>
      <c r="N62" s="44">
        <f t="shared" si="1"/>
        <v>3451.4561828571427</v>
      </c>
      <c r="O62" s="45"/>
      <c r="P62" s="44">
        <v>1917.9264</v>
      </c>
    </row>
    <row r="63" spans="1:16" ht="18">
      <c r="A63" s="22" t="s">
        <v>107</v>
      </c>
      <c r="B63" s="23" t="s">
        <v>105</v>
      </c>
      <c r="C63" s="23" t="s">
        <v>293</v>
      </c>
      <c r="D63" s="31"/>
      <c r="E63" s="24"/>
      <c r="G63" s="46">
        <v>794.7432</v>
      </c>
      <c r="H63" s="46">
        <v>908.2779428571429</v>
      </c>
      <c r="I63" s="47"/>
      <c r="J63" s="46">
        <f t="shared" si="0"/>
        <v>176.6096</v>
      </c>
      <c r="K63" s="46">
        <f t="shared" si="0"/>
        <v>201.83954285714287</v>
      </c>
      <c r="L63" s="47"/>
      <c r="M63" s="46">
        <f t="shared" si="1"/>
        <v>3020.02416</v>
      </c>
      <c r="N63" s="46">
        <f t="shared" si="1"/>
        <v>3451.4561828571427</v>
      </c>
      <c r="O63" s="47"/>
      <c r="P63" s="46">
        <v>1917.9264</v>
      </c>
    </row>
    <row r="64" spans="1:16" ht="18">
      <c r="A64" s="19" t="s">
        <v>108</v>
      </c>
      <c r="B64" s="20" t="s">
        <v>105</v>
      </c>
      <c r="C64" s="20" t="s">
        <v>293</v>
      </c>
      <c r="D64" s="11"/>
      <c r="E64" s="21"/>
      <c r="G64" s="44">
        <v>836.5631999999999</v>
      </c>
      <c r="H64" s="44">
        <v>956.0722285714285</v>
      </c>
      <c r="I64" s="45"/>
      <c r="J64" s="44">
        <f t="shared" si="0"/>
        <v>185.90293333333332</v>
      </c>
      <c r="K64" s="44">
        <f t="shared" si="0"/>
        <v>212.4604952380952</v>
      </c>
      <c r="L64" s="45"/>
      <c r="M64" s="44">
        <f t="shared" si="1"/>
        <v>3178.9401599999997</v>
      </c>
      <c r="N64" s="44">
        <f t="shared" si="1"/>
        <v>3633.074468571428</v>
      </c>
      <c r="O64" s="45"/>
      <c r="P64" s="44">
        <v>2024.4756</v>
      </c>
    </row>
    <row r="65" spans="1:16" ht="18">
      <c r="A65" s="22" t="s">
        <v>109</v>
      </c>
      <c r="B65" s="23" t="s">
        <v>105</v>
      </c>
      <c r="C65" s="23" t="s">
        <v>293</v>
      </c>
      <c r="D65" s="31"/>
      <c r="E65" s="24"/>
      <c r="G65" s="46">
        <v>828.2808</v>
      </c>
      <c r="H65" s="46">
        <v>946.6066285714286</v>
      </c>
      <c r="I65" s="47"/>
      <c r="J65" s="46">
        <f t="shared" si="0"/>
        <v>184.0624</v>
      </c>
      <c r="K65" s="46">
        <f t="shared" si="0"/>
        <v>210.35702857142857</v>
      </c>
      <c r="L65" s="47"/>
      <c r="M65" s="46">
        <f t="shared" si="1"/>
        <v>3147.46704</v>
      </c>
      <c r="N65" s="46">
        <f t="shared" si="1"/>
        <v>3597.1051885714282</v>
      </c>
      <c r="O65" s="47"/>
      <c r="P65" s="46">
        <v>2193.7038000000002</v>
      </c>
    </row>
    <row r="66" spans="1:16" ht="18">
      <c r="A66" s="19" t="s">
        <v>110</v>
      </c>
      <c r="B66" s="20" t="s">
        <v>105</v>
      </c>
      <c r="C66" s="20" t="s">
        <v>302</v>
      </c>
      <c r="D66" s="11"/>
      <c r="E66" s="21"/>
      <c r="G66" s="44">
        <v>730.9524</v>
      </c>
      <c r="H66" s="44">
        <v>835.3741714285715</v>
      </c>
      <c r="I66" s="45"/>
      <c r="J66" s="44">
        <f t="shared" si="0"/>
        <v>162.43386666666666</v>
      </c>
      <c r="K66" s="44">
        <f t="shared" si="0"/>
        <v>185.63870476190476</v>
      </c>
      <c r="L66" s="45"/>
      <c r="M66" s="44">
        <f t="shared" si="1"/>
        <v>2777.61912</v>
      </c>
      <c r="N66" s="44">
        <f t="shared" si="1"/>
        <v>3174.4218514285712</v>
      </c>
      <c r="O66" s="45"/>
      <c r="P66" s="44">
        <v>1864.6517999999999</v>
      </c>
    </row>
    <row r="67" spans="1:16" ht="18">
      <c r="A67" s="22" t="s">
        <v>111</v>
      </c>
      <c r="B67" s="23" t="s">
        <v>105</v>
      </c>
      <c r="C67" s="23" t="s">
        <v>302</v>
      </c>
      <c r="D67" s="31"/>
      <c r="E67" s="24"/>
      <c r="G67" s="46">
        <v>730.9524</v>
      </c>
      <c r="H67" s="46">
        <v>835.3741714285715</v>
      </c>
      <c r="I67" s="47"/>
      <c r="J67" s="46">
        <f t="shared" si="0"/>
        <v>162.43386666666666</v>
      </c>
      <c r="K67" s="46">
        <f t="shared" si="0"/>
        <v>185.63870476190476</v>
      </c>
      <c r="L67" s="47"/>
      <c r="M67" s="46">
        <f t="shared" si="1"/>
        <v>2777.61912</v>
      </c>
      <c r="N67" s="46">
        <f t="shared" si="1"/>
        <v>3174.4218514285712</v>
      </c>
      <c r="O67" s="47"/>
      <c r="P67" s="46">
        <v>1864.6517999999999</v>
      </c>
    </row>
    <row r="68" spans="1:16" ht="18">
      <c r="A68" s="19" t="s">
        <v>112</v>
      </c>
      <c r="B68" s="20" t="s">
        <v>105</v>
      </c>
      <c r="C68" s="20" t="s">
        <v>309</v>
      </c>
      <c r="D68" s="11"/>
      <c r="E68" s="21"/>
      <c r="G68" s="44">
        <v>603.3707999999999</v>
      </c>
      <c r="H68" s="44">
        <v>689.5666285714285</v>
      </c>
      <c r="I68" s="45"/>
      <c r="J68" s="44">
        <f t="shared" si="0"/>
        <v>134.08239999999998</v>
      </c>
      <c r="K68" s="44">
        <f t="shared" si="0"/>
        <v>153.23702857142857</v>
      </c>
      <c r="L68" s="45"/>
      <c r="M68" s="44">
        <f t="shared" si="1"/>
        <v>2292.8090399999996</v>
      </c>
      <c r="N68" s="44">
        <f t="shared" si="1"/>
        <v>2620.3531885714283</v>
      </c>
      <c r="O68" s="45"/>
      <c r="P68" s="44">
        <v>1491.7194</v>
      </c>
    </row>
    <row r="69" spans="1:16" ht="26.25" customHeight="1">
      <c r="A69" s="51" t="s">
        <v>113</v>
      </c>
      <c r="B69" s="23" t="s">
        <v>105</v>
      </c>
      <c r="C69" s="23" t="s">
        <v>309</v>
      </c>
      <c r="D69" s="31"/>
      <c r="E69" s="24"/>
      <c r="G69" s="46">
        <v>603.3707999999999</v>
      </c>
      <c r="H69" s="46">
        <v>689.5666285714285</v>
      </c>
      <c r="I69" s="47"/>
      <c r="J69" s="46">
        <f t="shared" si="0"/>
        <v>134.08239999999998</v>
      </c>
      <c r="K69" s="46">
        <f t="shared" si="0"/>
        <v>153.23702857142857</v>
      </c>
      <c r="L69" s="47"/>
      <c r="M69" s="46">
        <f t="shared" si="1"/>
        <v>2292.8090399999996</v>
      </c>
      <c r="N69" s="46">
        <f t="shared" si="1"/>
        <v>2620.3531885714283</v>
      </c>
      <c r="O69" s="47"/>
      <c r="P69" s="46">
        <v>1491.7194</v>
      </c>
    </row>
    <row r="70" spans="1:16" ht="18">
      <c r="A70" s="19" t="s">
        <v>114</v>
      </c>
      <c r="B70" s="20" t="s">
        <v>105</v>
      </c>
      <c r="C70" s="20" t="s">
        <v>309</v>
      </c>
      <c r="D70" s="11"/>
      <c r="E70" s="21"/>
      <c r="G70" s="44">
        <v>603.3707999999999</v>
      </c>
      <c r="H70" s="44">
        <v>689.5666285714285</v>
      </c>
      <c r="I70" s="45"/>
      <c r="J70" s="44">
        <f t="shared" si="0"/>
        <v>134.08239999999998</v>
      </c>
      <c r="K70" s="44">
        <f t="shared" si="0"/>
        <v>153.23702857142857</v>
      </c>
      <c r="L70" s="45"/>
      <c r="M70" s="44">
        <f t="shared" si="1"/>
        <v>2292.8090399999996</v>
      </c>
      <c r="N70" s="44">
        <f t="shared" si="1"/>
        <v>2620.3531885714283</v>
      </c>
      <c r="O70" s="45"/>
      <c r="P70" s="44">
        <v>1491.7194</v>
      </c>
    </row>
    <row r="71" spans="1:16" ht="18">
      <c r="A71" s="22" t="s">
        <v>115</v>
      </c>
      <c r="B71" s="23" t="s">
        <v>116</v>
      </c>
      <c r="C71" s="23" t="s">
        <v>259</v>
      </c>
      <c r="D71" s="31"/>
      <c r="E71" s="24"/>
      <c r="G71" s="46">
        <v>2077.1155000000003</v>
      </c>
      <c r="H71" s="46">
        <v>2373.846285714286</v>
      </c>
      <c r="I71" s="47"/>
      <c r="J71" s="46">
        <f t="shared" si="0"/>
        <v>461.5812222222223</v>
      </c>
      <c r="K71" s="46">
        <f t="shared" si="0"/>
        <v>527.5213968253969</v>
      </c>
      <c r="L71" s="47"/>
      <c r="M71" s="46">
        <f t="shared" si="1"/>
        <v>7893.0389000000005</v>
      </c>
      <c r="N71" s="46">
        <f t="shared" si="1"/>
        <v>9020.615885714285</v>
      </c>
      <c r="O71" s="47"/>
      <c r="P71" s="46">
        <v>2930.1642</v>
      </c>
    </row>
    <row r="72" spans="1:16" ht="18">
      <c r="A72" s="19" t="s">
        <v>117</v>
      </c>
      <c r="B72" s="20" t="s">
        <v>116</v>
      </c>
      <c r="C72" s="20" t="s">
        <v>259</v>
      </c>
      <c r="D72" s="11"/>
      <c r="E72" s="21"/>
      <c r="G72" s="44">
        <v>1627.7361999999998</v>
      </c>
      <c r="H72" s="44">
        <v>1860.2699428571427</v>
      </c>
      <c r="I72" s="45"/>
      <c r="J72" s="44">
        <f t="shared" si="0"/>
        <v>361.7191555555555</v>
      </c>
      <c r="K72" s="44">
        <f t="shared" si="0"/>
        <v>413.3933206349206</v>
      </c>
      <c r="L72" s="45"/>
      <c r="M72" s="44">
        <f t="shared" si="1"/>
        <v>6185.397559999999</v>
      </c>
      <c r="N72" s="44">
        <f t="shared" si="1"/>
        <v>7069.025782857142</v>
      </c>
      <c r="O72" s="45"/>
      <c r="P72" s="44">
        <v>2930.1642</v>
      </c>
    </row>
    <row r="73" spans="1:16" ht="18">
      <c r="A73" s="22" t="s">
        <v>118</v>
      </c>
      <c r="B73" s="23" t="s">
        <v>116</v>
      </c>
      <c r="C73" s="23" t="s">
        <v>264</v>
      </c>
      <c r="D73" s="31"/>
      <c r="E73" s="24"/>
      <c r="G73" s="46">
        <v>1167.9842</v>
      </c>
      <c r="H73" s="46">
        <v>1334.8390857142858</v>
      </c>
      <c r="I73" s="47"/>
      <c r="J73" s="46">
        <f aca="true" t="shared" si="2" ref="J73:K136">G73/4.5</f>
        <v>259.55204444444445</v>
      </c>
      <c r="K73" s="46">
        <f t="shared" si="2"/>
        <v>296.630907936508</v>
      </c>
      <c r="L73" s="47"/>
      <c r="M73" s="46">
        <f aca="true" t="shared" si="3" ref="M73:N136">G73*3.8</f>
        <v>4438.33996</v>
      </c>
      <c r="N73" s="46">
        <f t="shared" si="3"/>
        <v>5072.388525714286</v>
      </c>
      <c r="O73" s="47"/>
      <c r="P73" s="46">
        <v>2663.7912</v>
      </c>
    </row>
    <row r="74" spans="1:16" ht="18">
      <c r="A74" s="19" t="s">
        <v>119</v>
      </c>
      <c r="B74" s="20" t="s">
        <v>116</v>
      </c>
      <c r="C74" s="20" t="s">
        <v>277</v>
      </c>
      <c r="D74" s="11"/>
      <c r="E74" s="21"/>
      <c r="G74" s="44">
        <v>1090.3354</v>
      </c>
      <c r="H74" s="44">
        <v>1246.0976</v>
      </c>
      <c r="I74" s="45"/>
      <c r="J74" s="44">
        <f t="shared" si="2"/>
        <v>242.29675555555554</v>
      </c>
      <c r="K74" s="44">
        <f t="shared" si="2"/>
        <v>276.9105777777778</v>
      </c>
      <c r="L74" s="45"/>
      <c r="M74" s="44">
        <f t="shared" si="3"/>
        <v>4143.27452</v>
      </c>
      <c r="N74" s="44">
        <f t="shared" si="3"/>
        <v>4735.17088</v>
      </c>
      <c r="O74" s="45"/>
      <c r="P74" s="44">
        <v>2344.1334</v>
      </c>
    </row>
    <row r="75" spans="1:16" ht="18">
      <c r="A75" s="22" t="s">
        <v>120</v>
      </c>
      <c r="B75" s="23" t="s">
        <v>116</v>
      </c>
      <c r="C75" s="23" t="s">
        <v>277</v>
      </c>
      <c r="D75" s="31"/>
      <c r="E75" s="24"/>
      <c r="G75" s="46">
        <v>1304.6776</v>
      </c>
      <c r="H75" s="46">
        <v>1491.0601142857142</v>
      </c>
      <c r="I75" s="47"/>
      <c r="J75" s="46">
        <f t="shared" si="2"/>
        <v>289.9283555555555</v>
      </c>
      <c r="K75" s="46">
        <f t="shared" si="2"/>
        <v>331.34669206349207</v>
      </c>
      <c r="L75" s="47"/>
      <c r="M75" s="46">
        <f t="shared" si="3"/>
        <v>4957.77488</v>
      </c>
      <c r="N75" s="46">
        <f t="shared" si="3"/>
        <v>5666.028434285714</v>
      </c>
      <c r="O75" s="47"/>
      <c r="P75" s="46">
        <v>2344.1334</v>
      </c>
    </row>
    <row r="76" spans="1:16" ht="18">
      <c r="A76" s="19" t="s">
        <v>121</v>
      </c>
      <c r="B76" s="20" t="s">
        <v>116</v>
      </c>
      <c r="C76" s="20" t="s">
        <v>277</v>
      </c>
      <c r="D76" s="11"/>
      <c r="E76" s="21"/>
      <c r="G76" s="44">
        <v>1090.3354</v>
      </c>
      <c r="H76" s="44">
        <v>1246.0976</v>
      </c>
      <c r="I76" s="45"/>
      <c r="J76" s="44">
        <f t="shared" si="2"/>
        <v>242.29675555555554</v>
      </c>
      <c r="K76" s="44">
        <f t="shared" si="2"/>
        <v>276.9105777777778</v>
      </c>
      <c r="L76" s="45"/>
      <c r="M76" s="44">
        <f t="shared" si="3"/>
        <v>4143.27452</v>
      </c>
      <c r="N76" s="44">
        <f t="shared" si="3"/>
        <v>4735.17088</v>
      </c>
      <c r="O76" s="45"/>
      <c r="P76" s="44">
        <v>2344.1334</v>
      </c>
    </row>
    <row r="77" spans="1:16" ht="18">
      <c r="A77" s="22" t="s">
        <v>122</v>
      </c>
      <c r="B77" s="23" t="s">
        <v>116</v>
      </c>
      <c r="C77" s="23" t="s">
        <v>277</v>
      </c>
      <c r="D77" s="31"/>
      <c r="E77" s="24"/>
      <c r="G77" s="46">
        <v>1304.6776</v>
      </c>
      <c r="H77" s="46">
        <v>1491.0601142857142</v>
      </c>
      <c r="I77" s="47"/>
      <c r="J77" s="46">
        <f t="shared" si="2"/>
        <v>289.9283555555555</v>
      </c>
      <c r="K77" s="46">
        <f t="shared" si="2"/>
        <v>331.34669206349207</v>
      </c>
      <c r="L77" s="47"/>
      <c r="M77" s="46">
        <f t="shared" si="3"/>
        <v>4957.77488</v>
      </c>
      <c r="N77" s="46">
        <f t="shared" si="3"/>
        <v>5666.028434285714</v>
      </c>
      <c r="O77" s="47"/>
      <c r="P77" s="46">
        <v>2344.1334</v>
      </c>
    </row>
    <row r="78" spans="1:16" ht="18">
      <c r="A78" s="19" t="s">
        <v>123</v>
      </c>
      <c r="B78" s="20" t="s">
        <v>116</v>
      </c>
      <c r="C78" s="20" t="s">
        <v>277</v>
      </c>
      <c r="D78" s="11"/>
      <c r="E78" s="21"/>
      <c r="G78" s="44">
        <v>1009.5657000000001</v>
      </c>
      <c r="H78" s="44">
        <v>1153.7893714285715</v>
      </c>
      <c r="I78" s="45"/>
      <c r="J78" s="44">
        <f t="shared" si="2"/>
        <v>224.34793333333334</v>
      </c>
      <c r="K78" s="44">
        <f t="shared" si="2"/>
        <v>256.3976380952381</v>
      </c>
      <c r="L78" s="45"/>
      <c r="M78" s="44">
        <f t="shared" si="3"/>
        <v>3836.3496600000003</v>
      </c>
      <c r="N78" s="44">
        <f t="shared" si="3"/>
        <v>4384.399611428571</v>
      </c>
      <c r="O78" s="45"/>
      <c r="P78" s="44">
        <v>2344.1334</v>
      </c>
    </row>
    <row r="79" spans="1:16" ht="30" customHeight="1">
      <c r="A79" s="51" t="s">
        <v>124</v>
      </c>
      <c r="B79" s="23" t="s">
        <v>116</v>
      </c>
      <c r="C79" s="23" t="s">
        <v>277</v>
      </c>
      <c r="D79" s="31"/>
      <c r="E79" s="24"/>
      <c r="G79" s="46">
        <v>1017.8477</v>
      </c>
      <c r="H79" s="46">
        <v>1163.2545142857143</v>
      </c>
      <c r="I79" s="47"/>
      <c r="J79" s="46">
        <f t="shared" si="2"/>
        <v>226.1883777777778</v>
      </c>
      <c r="K79" s="46">
        <f t="shared" si="2"/>
        <v>258.50100317460317</v>
      </c>
      <c r="L79" s="47"/>
      <c r="M79" s="46">
        <f t="shared" si="3"/>
        <v>3867.82126</v>
      </c>
      <c r="N79" s="46">
        <f t="shared" si="3"/>
        <v>4420.367154285715</v>
      </c>
      <c r="O79" s="47"/>
      <c r="P79" s="46">
        <v>2344.1334</v>
      </c>
    </row>
    <row r="80" spans="1:16" ht="18">
      <c r="A80" s="19" t="s">
        <v>125</v>
      </c>
      <c r="B80" s="20" t="s">
        <v>116</v>
      </c>
      <c r="C80" s="20" t="s">
        <v>277</v>
      </c>
      <c r="D80" s="11"/>
      <c r="E80" s="21"/>
      <c r="G80" s="44">
        <v>860.4594000000001</v>
      </c>
      <c r="H80" s="44">
        <v>983.3821714285715</v>
      </c>
      <c r="I80" s="45"/>
      <c r="J80" s="44">
        <f t="shared" si="2"/>
        <v>191.21320000000003</v>
      </c>
      <c r="K80" s="44">
        <f t="shared" si="2"/>
        <v>218.52937142857144</v>
      </c>
      <c r="L80" s="45"/>
      <c r="M80" s="44">
        <f t="shared" si="3"/>
        <v>3269.7457200000003</v>
      </c>
      <c r="N80" s="44">
        <f t="shared" si="3"/>
        <v>3736.8522514285714</v>
      </c>
      <c r="O80" s="45"/>
      <c r="P80" s="44">
        <v>2344.1334</v>
      </c>
    </row>
    <row r="81" spans="1:16" ht="18">
      <c r="A81" s="22" t="s">
        <v>126</v>
      </c>
      <c r="B81" s="23" t="s">
        <v>116</v>
      </c>
      <c r="C81" s="23" t="s">
        <v>293</v>
      </c>
      <c r="D81" s="31"/>
      <c r="E81" s="24"/>
      <c r="G81" s="46">
        <v>793.6926</v>
      </c>
      <c r="H81" s="46">
        <v>907.0772571428571</v>
      </c>
      <c r="I81" s="47"/>
      <c r="J81" s="46">
        <f t="shared" si="2"/>
        <v>176.3761333333333</v>
      </c>
      <c r="K81" s="46">
        <f t="shared" si="2"/>
        <v>201.5727238095238</v>
      </c>
      <c r="L81" s="47"/>
      <c r="M81" s="46">
        <f t="shared" si="3"/>
        <v>3016.0318799999995</v>
      </c>
      <c r="N81" s="46">
        <f t="shared" si="3"/>
        <v>3446.893577142857</v>
      </c>
      <c r="O81" s="47"/>
      <c r="P81" s="46">
        <v>1971.201</v>
      </c>
    </row>
    <row r="82" spans="1:16" ht="18">
      <c r="A82" s="19" t="s">
        <v>127</v>
      </c>
      <c r="B82" s="20" t="s">
        <v>116</v>
      </c>
      <c r="C82" s="20" t="s">
        <v>293</v>
      </c>
      <c r="D82" s="11"/>
      <c r="E82" s="21"/>
      <c r="G82" s="44">
        <v>961.0032</v>
      </c>
      <c r="H82" s="44">
        <v>1098.2893714285715</v>
      </c>
      <c r="I82" s="45"/>
      <c r="J82" s="44">
        <f t="shared" si="2"/>
        <v>213.55626666666666</v>
      </c>
      <c r="K82" s="44">
        <f t="shared" si="2"/>
        <v>244.06430476190476</v>
      </c>
      <c r="L82" s="45"/>
      <c r="M82" s="44">
        <f t="shared" si="3"/>
        <v>3651.81216</v>
      </c>
      <c r="N82" s="44">
        <f t="shared" si="3"/>
        <v>4173.499611428571</v>
      </c>
      <c r="O82" s="45"/>
      <c r="P82" s="44">
        <v>1971.201</v>
      </c>
    </row>
    <row r="83" spans="1:16" ht="18">
      <c r="A83" s="22" t="s">
        <v>128</v>
      </c>
      <c r="B83" s="23" t="s">
        <v>116</v>
      </c>
      <c r="C83" s="23" t="s">
        <v>293</v>
      </c>
      <c r="D83" s="31"/>
      <c r="E83" s="24"/>
      <c r="G83" s="46">
        <v>720.4872</v>
      </c>
      <c r="H83" s="46">
        <v>823.4139428571428</v>
      </c>
      <c r="I83" s="47"/>
      <c r="J83" s="46">
        <f t="shared" si="2"/>
        <v>160.10826666666668</v>
      </c>
      <c r="K83" s="46">
        <f t="shared" si="2"/>
        <v>182.98087619047618</v>
      </c>
      <c r="L83" s="47"/>
      <c r="M83" s="46">
        <f t="shared" si="3"/>
        <v>2737.85136</v>
      </c>
      <c r="N83" s="46">
        <f t="shared" si="3"/>
        <v>3128.9729828571426</v>
      </c>
      <c r="O83" s="47"/>
      <c r="P83" s="46">
        <v>1971.201</v>
      </c>
    </row>
    <row r="84" spans="1:16" ht="18">
      <c r="A84" s="19" t="s">
        <v>129</v>
      </c>
      <c r="B84" s="20" t="s">
        <v>116</v>
      </c>
      <c r="C84" s="20" t="s">
        <v>302</v>
      </c>
      <c r="D84" s="11"/>
      <c r="E84" s="21"/>
      <c r="G84" s="44">
        <v>883.6157999999999</v>
      </c>
      <c r="H84" s="44">
        <v>1009.8466285714285</v>
      </c>
      <c r="I84" s="45"/>
      <c r="J84" s="44">
        <f t="shared" si="2"/>
        <v>196.35906666666665</v>
      </c>
      <c r="K84" s="44">
        <f t="shared" si="2"/>
        <v>224.41036190476188</v>
      </c>
      <c r="L84" s="45"/>
      <c r="M84" s="44">
        <f t="shared" si="3"/>
        <v>3357.7400399999997</v>
      </c>
      <c r="N84" s="44">
        <f t="shared" si="3"/>
        <v>3837.417188571428</v>
      </c>
      <c r="O84" s="45"/>
      <c r="P84" s="44">
        <v>1784.745</v>
      </c>
    </row>
    <row r="85" spans="1:16" ht="18">
      <c r="A85" s="22" t="s">
        <v>130</v>
      </c>
      <c r="B85" s="23" t="s">
        <v>116</v>
      </c>
      <c r="C85" s="23" t="s">
        <v>302</v>
      </c>
      <c r="D85" s="31"/>
      <c r="E85" s="24"/>
      <c r="G85" s="46">
        <v>679.7178</v>
      </c>
      <c r="H85" s="46">
        <v>776.8203428571428</v>
      </c>
      <c r="I85" s="47"/>
      <c r="J85" s="46">
        <f t="shared" si="2"/>
        <v>151.04840000000002</v>
      </c>
      <c r="K85" s="46">
        <f t="shared" si="2"/>
        <v>172.62674285714286</v>
      </c>
      <c r="L85" s="47"/>
      <c r="M85" s="46">
        <f t="shared" si="3"/>
        <v>2582.92764</v>
      </c>
      <c r="N85" s="46">
        <f t="shared" si="3"/>
        <v>2951.9173028571427</v>
      </c>
      <c r="O85" s="47"/>
      <c r="P85" s="46">
        <v>1784.745</v>
      </c>
    </row>
    <row r="86" spans="1:16" ht="18">
      <c r="A86" s="19" t="s">
        <v>131</v>
      </c>
      <c r="B86" s="20" t="s">
        <v>116</v>
      </c>
      <c r="C86" s="20" t="s">
        <v>302</v>
      </c>
      <c r="D86" s="11"/>
      <c r="E86" s="21"/>
      <c r="G86" s="44">
        <v>802.0566</v>
      </c>
      <c r="H86" s="44">
        <v>916.6361142857143</v>
      </c>
      <c r="I86" s="45"/>
      <c r="J86" s="44">
        <f t="shared" si="2"/>
        <v>178.2348</v>
      </c>
      <c r="K86" s="44">
        <f t="shared" si="2"/>
        <v>203.69691428571429</v>
      </c>
      <c r="L86" s="45"/>
      <c r="M86" s="44">
        <f t="shared" si="3"/>
        <v>3047.81508</v>
      </c>
      <c r="N86" s="44">
        <f t="shared" si="3"/>
        <v>3483.217234285714</v>
      </c>
      <c r="O86" s="45"/>
      <c r="P86" s="44">
        <v>1598.2686</v>
      </c>
    </row>
    <row r="87" spans="1:16" ht="18">
      <c r="A87" s="22" t="s">
        <v>132</v>
      </c>
      <c r="B87" s="23" t="s">
        <v>116</v>
      </c>
      <c r="C87" s="23" t="s">
        <v>309</v>
      </c>
      <c r="D87" s="31"/>
      <c r="E87" s="24"/>
      <c r="G87" s="46">
        <v>634.746</v>
      </c>
      <c r="H87" s="46">
        <v>725.424</v>
      </c>
      <c r="I87" s="47"/>
      <c r="J87" s="46">
        <f t="shared" si="2"/>
        <v>141.05466666666666</v>
      </c>
      <c r="K87" s="46">
        <f t="shared" si="2"/>
        <v>161.20533333333333</v>
      </c>
      <c r="L87" s="47"/>
      <c r="M87" s="46">
        <f t="shared" si="3"/>
        <v>2412.0348</v>
      </c>
      <c r="N87" s="46">
        <f t="shared" si="3"/>
        <v>2756.6112</v>
      </c>
      <c r="O87" s="47"/>
      <c r="P87" s="46">
        <v>1598.2686</v>
      </c>
    </row>
    <row r="88" spans="1:16" ht="18">
      <c r="A88" s="19" t="s">
        <v>133</v>
      </c>
      <c r="B88" s="20" t="s">
        <v>116</v>
      </c>
      <c r="C88" s="20" t="s">
        <v>309</v>
      </c>
      <c r="D88" s="11"/>
      <c r="E88" s="21"/>
      <c r="G88" s="44">
        <v>397.3716</v>
      </c>
      <c r="H88" s="44">
        <v>454.13897142857144</v>
      </c>
      <c r="I88" s="45"/>
      <c r="J88" s="44">
        <f t="shared" si="2"/>
        <v>88.3048</v>
      </c>
      <c r="K88" s="44">
        <f t="shared" si="2"/>
        <v>100.91977142857144</v>
      </c>
      <c r="L88" s="45"/>
      <c r="M88" s="44">
        <v>1853.37</v>
      </c>
      <c r="N88" s="44">
        <v>2118.14</v>
      </c>
      <c r="O88" s="45"/>
      <c r="P88" s="44">
        <v>1435</v>
      </c>
    </row>
    <row r="89" spans="1:16" ht="18">
      <c r="A89" s="22" t="s">
        <v>134</v>
      </c>
      <c r="B89" s="23" t="s">
        <v>135</v>
      </c>
      <c r="C89" s="23" t="s">
        <v>293</v>
      </c>
      <c r="D89" s="31"/>
      <c r="E89" s="24"/>
      <c r="G89" s="46">
        <v>879.4338</v>
      </c>
      <c r="H89" s="46">
        <v>1005.0672</v>
      </c>
      <c r="I89" s="47"/>
      <c r="J89" s="46">
        <f t="shared" si="2"/>
        <v>195.42973333333333</v>
      </c>
      <c r="K89" s="46">
        <f t="shared" si="2"/>
        <v>223.34826666666666</v>
      </c>
      <c r="L89" s="47"/>
      <c r="M89" s="46">
        <f t="shared" si="3"/>
        <v>3341.8484399999998</v>
      </c>
      <c r="N89" s="46">
        <f t="shared" si="3"/>
        <v>3819.2553599999997</v>
      </c>
      <c r="O89" s="47"/>
      <c r="P89" s="46">
        <v>2024.4756</v>
      </c>
    </row>
    <row r="90" spans="1:16" ht="18">
      <c r="A90" s="19" t="s">
        <v>136</v>
      </c>
      <c r="B90" s="20" t="s">
        <v>135</v>
      </c>
      <c r="C90" s="20" t="s">
        <v>293</v>
      </c>
      <c r="D90" s="11"/>
      <c r="E90" s="21"/>
      <c r="G90" s="44">
        <v>879.4338</v>
      </c>
      <c r="H90" s="44">
        <v>1005.0672</v>
      </c>
      <c r="I90" s="45"/>
      <c r="J90" s="44">
        <f t="shared" si="2"/>
        <v>195.42973333333333</v>
      </c>
      <c r="K90" s="44">
        <f t="shared" si="2"/>
        <v>223.34826666666666</v>
      </c>
      <c r="L90" s="45"/>
      <c r="M90" s="44">
        <f t="shared" si="3"/>
        <v>3341.8484399999998</v>
      </c>
      <c r="N90" s="44">
        <f t="shared" si="3"/>
        <v>3819.2553599999997</v>
      </c>
      <c r="O90" s="45"/>
      <c r="P90" s="44">
        <v>2024.4756</v>
      </c>
    </row>
    <row r="91" spans="1:16" ht="18">
      <c r="A91" s="22" t="s">
        <v>137</v>
      </c>
      <c r="B91" s="23" t="s">
        <v>135</v>
      </c>
      <c r="C91" s="23" t="s">
        <v>302</v>
      </c>
      <c r="D91" s="31"/>
      <c r="E91" s="24"/>
      <c r="G91" s="46">
        <v>783.2274</v>
      </c>
      <c r="H91" s="46">
        <v>895.1170285714286</v>
      </c>
      <c r="I91" s="47"/>
      <c r="J91" s="46">
        <f t="shared" si="2"/>
        <v>174.05053333333333</v>
      </c>
      <c r="K91" s="46">
        <f t="shared" si="2"/>
        <v>198.91489523809526</v>
      </c>
      <c r="L91" s="47"/>
      <c r="M91" s="46">
        <f t="shared" si="3"/>
        <v>2976.26412</v>
      </c>
      <c r="N91" s="46">
        <f t="shared" si="3"/>
        <v>3401.4447085714287</v>
      </c>
      <c r="O91" s="47"/>
      <c r="P91" s="46">
        <v>1758.1026000000002</v>
      </c>
    </row>
    <row r="92" spans="1:16" ht="18">
      <c r="A92" s="19" t="s">
        <v>138</v>
      </c>
      <c r="B92" s="20" t="s">
        <v>135</v>
      </c>
      <c r="C92" s="20" t="s">
        <v>302</v>
      </c>
      <c r="D92" s="11"/>
      <c r="E92" s="21"/>
      <c r="G92" s="44">
        <v>776.5158</v>
      </c>
      <c r="H92" s="44">
        <v>887.4466285714286</v>
      </c>
      <c r="I92" s="45"/>
      <c r="J92" s="44">
        <f t="shared" si="2"/>
        <v>172.55906666666667</v>
      </c>
      <c r="K92" s="44">
        <f t="shared" si="2"/>
        <v>197.21036190476192</v>
      </c>
      <c r="L92" s="45"/>
      <c r="M92" s="44">
        <f t="shared" si="3"/>
        <v>2950.76004</v>
      </c>
      <c r="N92" s="44">
        <f t="shared" si="3"/>
        <v>3372.2971885714287</v>
      </c>
      <c r="O92" s="45"/>
      <c r="P92" s="44">
        <v>1582.4484</v>
      </c>
    </row>
    <row r="93" spans="1:16" ht="18">
      <c r="A93" s="22" t="s">
        <v>139</v>
      </c>
      <c r="B93" s="23" t="s">
        <v>135</v>
      </c>
      <c r="C93" s="23" t="s">
        <v>309</v>
      </c>
      <c r="D93" s="31"/>
      <c r="E93" s="24"/>
      <c r="G93" s="46">
        <v>721.5378</v>
      </c>
      <c r="H93" s="46">
        <v>824.6146285714285</v>
      </c>
      <c r="I93" s="47"/>
      <c r="J93" s="46">
        <f t="shared" si="2"/>
        <v>160.3417333333333</v>
      </c>
      <c r="K93" s="46">
        <f t="shared" si="2"/>
        <v>183.24769523809522</v>
      </c>
      <c r="L93" s="47"/>
      <c r="M93" s="46">
        <f t="shared" si="3"/>
        <v>2741.8436399999996</v>
      </c>
      <c r="N93" s="46">
        <f t="shared" si="3"/>
        <v>3133.535588571428</v>
      </c>
      <c r="O93" s="47"/>
      <c r="P93" s="46">
        <v>1523.6861999999999</v>
      </c>
    </row>
    <row r="94" spans="1:16" ht="18">
      <c r="A94" s="19" t="s">
        <v>140</v>
      </c>
      <c r="B94" s="20" t="s">
        <v>135</v>
      </c>
      <c r="C94" s="20" t="s">
        <v>309</v>
      </c>
      <c r="D94" s="11"/>
      <c r="E94" s="21"/>
      <c r="G94" s="44">
        <v>721.5378</v>
      </c>
      <c r="H94" s="44">
        <v>824.6146285714285</v>
      </c>
      <c r="I94" s="45"/>
      <c r="J94" s="44">
        <f t="shared" si="2"/>
        <v>160.3417333333333</v>
      </c>
      <c r="K94" s="44">
        <f t="shared" si="2"/>
        <v>183.24769523809522</v>
      </c>
      <c r="L94" s="45"/>
      <c r="M94" s="44">
        <f t="shared" si="3"/>
        <v>2741.8436399999996</v>
      </c>
      <c r="N94" s="44">
        <f t="shared" si="3"/>
        <v>3133.535588571428</v>
      </c>
      <c r="O94" s="45"/>
      <c r="P94" s="44">
        <v>1523.6861999999999</v>
      </c>
    </row>
    <row r="95" spans="1:16" ht="18">
      <c r="A95" s="22" t="s">
        <v>141</v>
      </c>
      <c r="B95" s="23" t="s">
        <v>259</v>
      </c>
      <c r="C95" s="23" t="s">
        <v>277</v>
      </c>
      <c r="D95" s="31"/>
      <c r="E95" s="24"/>
      <c r="G95" s="46">
        <v>986.7902</v>
      </c>
      <c r="H95" s="46">
        <v>1127.7602285714286</v>
      </c>
      <c r="I95" s="47"/>
      <c r="J95" s="46">
        <f t="shared" si="2"/>
        <v>219.28671111111112</v>
      </c>
      <c r="K95" s="46">
        <f t="shared" si="2"/>
        <v>250.61338412698413</v>
      </c>
      <c r="L95" s="47"/>
      <c r="M95" s="46">
        <f t="shared" si="3"/>
        <v>3749.80276</v>
      </c>
      <c r="N95" s="46">
        <f t="shared" si="3"/>
        <v>4285.488868571429</v>
      </c>
      <c r="O95" s="47"/>
      <c r="P95" s="46">
        <v>2131.035</v>
      </c>
    </row>
    <row r="96" spans="1:16" ht="18">
      <c r="A96" s="19" t="s">
        <v>142</v>
      </c>
      <c r="B96" s="20" t="s">
        <v>259</v>
      </c>
      <c r="C96" s="20" t="s">
        <v>277</v>
      </c>
      <c r="D96" s="11"/>
      <c r="E96" s="21"/>
      <c r="G96" s="44">
        <v>785.9113</v>
      </c>
      <c r="H96" s="44">
        <v>898.1843428571428</v>
      </c>
      <c r="I96" s="45"/>
      <c r="J96" s="44">
        <f t="shared" si="2"/>
        <v>174.64695555555556</v>
      </c>
      <c r="K96" s="44">
        <f t="shared" si="2"/>
        <v>199.59652063492064</v>
      </c>
      <c r="L96" s="45"/>
      <c r="M96" s="44">
        <f t="shared" si="3"/>
        <v>2986.46294</v>
      </c>
      <c r="N96" s="44">
        <f t="shared" si="3"/>
        <v>3413.1005028571426</v>
      </c>
      <c r="O96" s="45"/>
      <c r="P96" s="44">
        <v>2131.035</v>
      </c>
    </row>
    <row r="97" spans="1:16" ht="18">
      <c r="A97" s="22" t="s">
        <v>143</v>
      </c>
      <c r="B97" s="23" t="s">
        <v>259</v>
      </c>
      <c r="C97" s="23" t="s">
        <v>293</v>
      </c>
      <c r="D97" s="31"/>
      <c r="E97" s="24"/>
      <c r="G97" s="46">
        <v>952.6392000000001</v>
      </c>
      <c r="H97" s="46">
        <v>1088.7305142857144</v>
      </c>
      <c r="I97" s="47"/>
      <c r="J97" s="46">
        <f t="shared" si="2"/>
        <v>211.69760000000002</v>
      </c>
      <c r="K97" s="46">
        <f t="shared" si="2"/>
        <v>241.94011428571432</v>
      </c>
      <c r="L97" s="47"/>
      <c r="M97" s="46">
        <f t="shared" si="3"/>
        <v>3620.02896</v>
      </c>
      <c r="N97" s="46">
        <f t="shared" si="3"/>
        <v>4137.175954285714</v>
      </c>
      <c r="O97" s="47"/>
      <c r="P97" s="46">
        <v>1917.9264</v>
      </c>
    </row>
    <row r="98" spans="1:16" ht="18">
      <c r="A98" s="19" t="s">
        <v>144</v>
      </c>
      <c r="B98" s="20" t="s">
        <v>259</v>
      </c>
      <c r="C98" s="20" t="s">
        <v>293</v>
      </c>
      <c r="D98" s="11"/>
      <c r="E98" s="21"/>
      <c r="G98" s="44">
        <v>952.6392000000001</v>
      </c>
      <c r="H98" s="44">
        <v>1088.7305142857144</v>
      </c>
      <c r="I98" s="45"/>
      <c r="J98" s="44">
        <f t="shared" si="2"/>
        <v>211.69760000000002</v>
      </c>
      <c r="K98" s="44">
        <f t="shared" si="2"/>
        <v>241.94011428571432</v>
      </c>
      <c r="L98" s="45"/>
      <c r="M98" s="44">
        <f t="shared" si="3"/>
        <v>3620.02896</v>
      </c>
      <c r="N98" s="44">
        <f t="shared" si="3"/>
        <v>4137.175954285714</v>
      </c>
      <c r="O98" s="45"/>
      <c r="P98" s="44">
        <v>1917.9264</v>
      </c>
    </row>
    <row r="99" spans="1:16" ht="18">
      <c r="A99" s="22" t="s">
        <v>145</v>
      </c>
      <c r="B99" s="23" t="s">
        <v>259</v>
      </c>
      <c r="C99" s="23" t="s">
        <v>302</v>
      </c>
      <c r="D99" s="31"/>
      <c r="E99" s="24"/>
      <c r="G99" s="46">
        <v>989.2368</v>
      </c>
      <c r="H99" s="46">
        <v>1130.556342857143</v>
      </c>
      <c r="I99" s="47"/>
      <c r="J99" s="46">
        <f t="shared" si="2"/>
        <v>219.8304</v>
      </c>
      <c r="K99" s="46">
        <f t="shared" si="2"/>
        <v>251.23474285714286</v>
      </c>
      <c r="L99" s="47"/>
      <c r="M99" s="46">
        <f t="shared" si="3"/>
        <v>3759.09984</v>
      </c>
      <c r="N99" s="46">
        <f t="shared" si="3"/>
        <v>4296.114102857143</v>
      </c>
      <c r="O99" s="47"/>
      <c r="P99" s="46">
        <v>1758.1026000000002</v>
      </c>
    </row>
    <row r="100" spans="1:16" ht="18">
      <c r="A100" s="19" t="s">
        <v>146</v>
      </c>
      <c r="B100" s="20" t="s">
        <v>259</v>
      </c>
      <c r="C100" s="20" t="s">
        <v>302</v>
      </c>
      <c r="D100" s="11"/>
      <c r="E100" s="21"/>
      <c r="G100" s="44">
        <v>793.6926</v>
      </c>
      <c r="H100" s="44">
        <v>907.0772571428571</v>
      </c>
      <c r="I100" s="45"/>
      <c r="J100" s="44">
        <f t="shared" si="2"/>
        <v>176.3761333333333</v>
      </c>
      <c r="K100" s="44">
        <f t="shared" si="2"/>
        <v>201.5727238095238</v>
      </c>
      <c r="L100" s="45"/>
      <c r="M100" s="44">
        <f t="shared" si="3"/>
        <v>3016.0318799999995</v>
      </c>
      <c r="N100" s="44">
        <f t="shared" si="3"/>
        <v>3446.893577142857</v>
      </c>
      <c r="O100" s="45"/>
      <c r="P100" s="44">
        <v>1758.1026000000002</v>
      </c>
    </row>
    <row r="101" spans="1:16" ht="18">
      <c r="A101" s="22" t="s">
        <v>147</v>
      </c>
      <c r="B101" s="23" t="s">
        <v>259</v>
      </c>
      <c r="C101" s="23" t="s">
        <v>302</v>
      </c>
      <c r="D101" s="31"/>
      <c r="E101" s="24"/>
      <c r="G101" s="46">
        <v>796.8342</v>
      </c>
      <c r="H101" s="46">
        <v>910.6676571428571</v>
      </c>
      <c r="I101" s="47"/>
      <c r="J101" s="46">
        <f t="shared" si="2"/>
        <v>177.07426666666666</v>
      </c>
      <c r="K101" s="46">
        <f t="shared" si="2"/>
        <v>202.37059047619047</v>
      </c>
      <c r="L101" s="47"/>
      <c r="M101" s="46">
        <f t="shared" si="3"/>
        <v>3027.96996</v>
      </c>
      <c r="N101" s="46">
        <f t="shared" si="3"/>
        <v>3460.537097142857</v>
      </c>
      <c r="O101" s="47"/>
      <c r="P101" s="46">
        <v>1523.6861999999999</v>
      </c>
    </row>
    <row r="102" spans="1:16" ht="18">
      <c r="A102" s="19" t="s">
        <v>148</v>
      </c>
      <c r="B102" s="20" t="s">
        <v>259</v>
      </c>
      <c r="C102" s="20" t="s">
        <v>309</v>
      </c>
      <c r="D102" s="11"/>
      <c r="E102" s="21"/>
      <c r="G102" s="44">
        <v>634.746</v>
      </c>
      <c r="H102" s="44">
        <v>725.424</v>
      </c>
      <c r="I102" s="45"/>
      <c r="J102" s="44">
        <f t="shared" si="2"/>
        <v>141.05466666666666</v>
      </c>
      <c r="K102" s="44">
        <f t="shared" si="2"/>
        <v>161.20533333333333</v>
      </c>
      <c r="L102" s="45"/>
      <c r="M102" s="44">
        <f t="shared" si="3"/>
        <v>2412.0348</v>
      </c>
      <c r="N102" s="44">
        <f t="shared" si="3"/>
        <v>2756.6112</v>
      </c>
      <c r="O102" s="45"/>
      <c r="P102" s="44">
        <v>1523.6861999999999</v>
      </c>
    </row>
    <row r="103" spans="1:16" ht="18">
      <c r="A103" s="22" t="s">
        <v>149</v>
      </c>
      <c r="B103" s="23" t="s">
        <v>259</v>
      </c>
      <c r="C103" s="23" t="s">
        <v>309</v>
      </c>
      <c r="D103" s="31"/>
      <c r="E103" s="24"/>
      <c r="G103" s="46">
        <v>796.8342</v>
      </c>
      <c r="H103" s="46">
        <v>910.6676571428571</v>
      </c>
      <c r="I103" s="47"/>
      <c r="J103" s="46">
        <f t="shared" si="2"/>
        <v>177.07426666666666</v>
      </c>
      <c r="K103" s="46">
        <f t="shared" si="2"/>
        <v>202.37059047619047</v>
      </c>
      <c r="L103" s="47"/>
      <c r="M103" s="46">
        <f t="shared" si="3"/>
        <v>3027.96996</v>
      </c>
      <c r="N103" s="46">
        <f t="shared" si="3"/>
        <v>3460.537097142857</v>
      </c>
      <c r="O103" s="47"/>
      <c r="P103" s="46">
        <v>1523.6861999999999</v>
      </c>
    </row>
    <row r="104" spans="1:16" ht="18">
      <c r="A104" s="19" t="s">
        <v>150</v>
      </c>
      <c r="B104" s="20" t="s">
        <v>259</v>
      </c>
      <c r="C104" s="20" t="s">
        <v>309</v>
      </c>
      <c r="D104" s="11"/>
      <c r="E104" s="21"/>
      <c r="G104" s="44">
        <v>634.746</v>
      </c>
      <c r="H104" s="44">
        <v>725.424</v>
      </c>
      <c r="I104" s="45"/>
      <c r="J104" s="44">
        <f t="shared" si="2"/>
        <v>141.05466666666666</v>
      </c>
      <c r="K104" s="44">
        <f t="shared" si="2"/>
        <v>161.20533333333333</v>
      </c>
      <c r="L104" s="45"/>
      <c r="M104" s="44">
        <f t="shared" si="3"/>
        <v>2412.0348</v>
      </c>
      <c r="N104" s="44">
        <f t="shared" si="3"/>
        <v>2756.6112</v>
      </c>
      <c r="O104" s="45"/>
      <c r="P104" s="44">
        <v>1523.6861999999999</v>
      </c>
    </row>
    <row r="105" spans="1:16" ht="18">
      <c r="A105" s="22" t="s">
        <v>151</v>
      </c>
      <c r="B105" s="23" t="s">
        <v>152</v>
      </c>
      <c r="C105" s="23" t="s">
        <v>277</v>
      </c>
      <c r="D105" s="31"/>
      <c r="E105" s="24"/>
      <c r="G105" s="46">
        <v>1153.4906999999998</v>
      </c>
      <c r="H105" s="46">
        <v>1318.2750857142855</v>
      </c>
      <c r="I105" s="47"/>
      <c r="J105" s="46">
        <f t="shared" si="2"/>
        <v>256.33126666666664</v>
      </c>
      <c r="K105" s="46">
        <f t="shared" si="2"/>
        <v>292.950019047619</v>
      </c>
      <c r="L105" s="47"/>
      <c r="M105" s="46">
        <f t="shared" si="3"/>
        <v>4383.264659999999</v>
      </c>
      <c r="N105" s="46">
        <f t="shared" si="3"/>
        <v>5009.445325714285</v>
      </c>
      <c r="O105" s="47"/>
      <c r="P105" s="46">
        <v>2344.1334</v>
      </c>
    </row>
    <row r="106" spans="1:16" ht="18">
      <c r="A106" s="19" t="s">
        <v>153</v>
      </c>
      <c r="B106" s="20" t="s">
        <v>152</v>
      </c>
      <c r="C106" s="20" t="s">
        <v>277</v>
      </c>
      <c r="D106" s="11"/>
      <c r="E106" s="21"/>
      <c r="G106" s="44">
        <v>1011.6362</v>
      </c>
      <c r="H106" s="44">
        <v>1156.1556571428573</v>
      </c>
      <c r="I106" s="45"/>
      <c r="J106" s="44">
        <f t="shared" si="2"/>
        <v>224.80804444444445</v>
      </c>
      <c r="K106" s="44">
        <f t="shared" si="2"/>
        <v>256.9234793650794</v>
      </c>
      <c r="L106" s="45"/>
      <c r="M106" s="44">
        <f t="shared" si="3"/>
        <v>3844.21756</v>
      </c>
      <c r="N106" s="44">
        <f t="shared" si="3"/>
        <v>4393.391497142858</v>
      </c>
      <c r="O106" s="45"/>
      <c r="P106" s="44">
        <v>2344.1334</v>
      </c>
    </row>
    <row r="107" spans="1:16" ht="18">
      <c r="A107" s="22" t="s">
        <v>154</v>
      </c>
      <c r="B107" s="23" t="s">
        <v>152</v>
      </c>
      <c r="C107" s="23" t="s">
        <v>302</v>
      </c>
      <c r="D107" s="31"/>
      <c r="E107" s="24"/>
      <c r="G107" s="46">
        <v>802.0566</v>
      </c>
      <c r="H107" s="46">
        <v>916.6361142857143</v>
      </c>
      <c r="I107" s="47"/>
      <c r="J107" s="46">
        <f t="shared" si="2"/>
        <v>178.2348</v>
      </c>
      <c r="K107" s="46">
        <f t="shared" si="2"/>
        <v>203.69691428571429</v>
      </c>
      <c r="L107" s="47"/>
      <c r="M107" s="46">
        <f t="shared" si="3"/>
        <v>3047.81508</v>
      </c>
      <c r="N107" s="46">
        <f t="shared" si="3"/>
        <v>3483.217234285714</v>
      </c>
      <c r="O107" s="47"/>
      <c r="P107" s="46">
        <v>1704.8280000000002</v>
      </c>
    </row>
    <row r="108" spans="1:16" ht="18">
      <c r="A108" s="19" t="s">
        <v>155</v>
      </c>
      <c r="B108" s="20" t="s">
        <v>152</v>
      </c>
      <c r="C108" s="20" t="s">
        <v>302</v>
      </c>
      <c r="D108" s="11"/>
      <c r="E108" s="21"/>
      <c r="G108" s="44">
        <v>634.746</v>
      </c>
      <c r="H108" s="44">
        <v>725.424</v>
      </c>
      <c r="I108" s="45"/>
      <c r="J108" s="44">
        <f t="shared" si="2"/>
        <v>141.05466666666666</v>
      </c>
      <c r="K108" s="44">
        <f t="shared" si="2"/>
        <v>161.20533333333333</v>
      </c>
      <c r="L108" s="45"/>
      <c r="M108" s="44">
        <f t="shared" si="3"/>
        <v>2412.0348</v>
      </c>
      <c r="N108" s="44">
        <f t="shared" si="3"/>
        <v>2756.6112</v>
      </c>
      <c r="O108" s="45"/>
      <c r="P108" s="44">
        <v>1704.8280000000002</v>
      </c>
    </row>
    <row r="109" spans="1:16" ht="18">
      <c r="A109" s="22" t="s">
        <v>156</v>
      </c>
      <c r="B109" s="23" t="s">
        <v>152</v>
      </c>
      <c r="C109" s="23" t="s">
        <v>317</v>
      </c>
      <c r="D109" s="31"/>
      <c r="E109" s="24"/>
      <c r="G109" s="46">
        <v>397.3716</v>
      </c>
      <c r="H109" s="46">
        <v>454.13897142857144</v>
      </c>
      <c r="I109" s="47"/>
      <c r="J109" s="46">
        <f t="shared" si="2"/>
        <v>88.3048</v>
      </c>
      <c r="K109" s="46">
        <f t="shared" si="2"/>
        <v>100.91977142857144</v>
      </c>
      <c r="L109" s="47"/>
      <c r="M109" s="46">
        <v>1853.37</v>
      </c>
      <c r="N109" s="46">
        <v>2118.14</v>
      </c>
      <c r="O109" s="47"/>
      <c r="P109" s="46">
        <v>1435</v>
      </c>
    </row>
    <row r="110" spans="1:16" ht="18">
      <c r="A110" s="19" t="s">
        <v>157</v>
      </c>
      <c r="B110" s="20" t="s">
        <v>158</v>
      </c>
      <c r="C110" s="20" t="s">
        <v>264</v>
      </c>
      <c r="D110" s="11"/>
      <c r="E110" s="21"/>
      <c r="G110" s="44">
        <v>1167.9842</v>
      </c>
      <c r="H110" s="44">
        <v>1334.8390857142858</v>
      </c>
      <c r="I110" s="45"/>
      <c r="J110" s="44">
        <f t="shared" si="2"/>
        <v>259.55204444444445</v>
      </c>
      <c r="K110" s="44">
        <f t="shared" si="2"/>
        <v>296.630907936508</v>
      </c>
      <c r="L110" s="45"/>
      <c r="M110" s="44">
        <f t="shared" si="3"/>
        <v>4438.33996</v>
      </c>
      <c r="N110" s="44">
        <f t="shared" si="3"/>
        <v>5072.388525714286</v>
      </c>
      <c r="O110" s="45"/>
      <c r="P110" s="44">
        <v>2557.2318</v>
      </c>
    </row>
    <row r="111" spans="1:16" ht="18">
      <c r="A111" s="22" t="s">
        <v>159</v>
      </c>
      <c r="B111" s="23" t="s">
        <v>158</v>
      </c>
      <c r="C111" s="23" t="s">
        <v>264</v>
      </c>
      <c r="D111" s="31"/>
      <c r="E111" s="24"/>
      <c r="G111" s="46">
        <v>1245.6532</v>
      </c>
      <c r="H111" s="46">
        <v>1423.6036571428572</v>
      </c>
      <c r="I111" s="47"/>
      <c r="J111" s="46">
        <f t="shared" si="2"/>
        <v>276.8118222222222</v>
      </c>
      <c r="K111" s="46">
        <f t="shared" si="2"/>
        <v>316.35636825396824</v>
      </c>
      <c r="L111" s="47"/>
      <c r="M111" s="46">
        <f t="shared" si="3"/>
        <v>4733.48216</v>
      </c>
      <c r="N111" s="46">
        <f t="shared" si="3"/>
        <v>5409.693897142857</v>
      </c>
      <c r="O111" s="47"/>
      <c r="P111" s="46">
        <v>2557.2318</v>
      </c>
    </row>
    <row r="112" spans="1:16" ht="18">
      <c r="A112" s="19" t="s">
        <v>160</v>
      </c>
      <c r="B112" s="20" t="s">
        <v>158</v>
      </c>
      <c r="C112" s="20" t="s">
        <v>277</v>
      </c>
      <c r="D112" s="11"/>
      <c r="E112" s="21"/>
      <c r="G112" s="44">
        <v>933.9773</v>
      </c>
      <c r="H112" s="44">
        <v>1067.4026285714285</v>
      </c>
      <c r="I112" s="45"/>
      <c r="J112" s="44">
        <f t="shared" si="2"/>
        <v>207.55051111111112</v>
      </c>
      <c r="K112" s="44">
        <f t="shared" si="2"/>
        <v>237.20058412698413</v>
      </c>
      <c r="L112" s="45"/>
      <c r="M112" s="44">
        <f t="shared" si="3"/>
        <v>3549.11374</v>
      </c>
      <c r="N112" s="44">
        <f t="shared" si="3"/>
        <v>4056.1299885714284</v>
      </c>
      <c r="O112" s="45"/>
      <c r="P112" s="44">
        <v>2344.1334</v>
      </c>
    </row>
    <row r="113" spans="1:16" ht="18">
      <c r="A113" s="22" t="s">
        <v>119</v>
      </c>
      <c r="B113" s="23" t="s">
        <v>158</v>
      </c>
      <c r="C113" s="23" t="s">
        <v>277</v>
      </c>
      <c r="D113" s="31"/>
      <c r="E113" s="24"/>
      <c r="G113" s="46">
        <v>933.9773</v>
      </c>
      <c r="H113" s="46">
        <v>1067.4026285714285</v>
      </c>
      <c r="I113" s="47"/>
      <c r="J113" s="46">
        <f t="shared" si="2"/>
        <v>207.55051111111112</v>
      </c>
      <c r="K113" s="46">
        <f t="shared" si="2"/>
        <v>237.20058412698413</v>
      </c>
      <c r="L113" s="47"/>
      <c r="M113" s="46">
        <f t="shared" si="3"/>
        <v>3549.11374</v>
      </c>
      <c r="N113" s="46">
        <f t="shared" si="3"/>
        <v>4056.1299885714284</v>
      </c>
      <c r="O113" s="47"/>
      <c r="P113" s="46">
        <v>2237.5842000000002</v>
      </c>
    </row>
    <row r="114" spans="1:16" ht="18">
      <c r="A114" s="19" t="s">
        <v>161</v>
      </c>
      <c r="B114" s="20" t="s">
        <v>158</v>
      </c>
      <c r="C114" s="20" t="s">
        <v>277</v>
      </c>
      <c r="D114" s="11"/>
      <c r="E114" s="21"/>
      <c r="G114" s="44">
        <v>933.9773</v>
      </c>
      <c r="H114" s="44">
        <v>1067.4026285714285</v>
      </c>
      <c r="I114" s="45"/>
      <c r="J114" s="44">
        <f t="shared" si="2"/>
        <v>207.55051111111112</v>
      </c>
      <c r="K114" s="44">
        <f t="shared" si="2"/>
        <v>237.20058412698413</v>
      </c>
      <c r="L114" s="45"/>
      <c r="M114" s="44">
        <f t="shared" si="3"/>
        <v>3549.11374</v>
      </c>
      <c r="N114" s="44">
        <f t="shared" si="3"/>
        <v>4056.1299885714284</v>
      </c>
      <c r="O114" s="45"/>
      <c r="P114" s="44">
        <v>2237.5842000000002</v>
      </c>
    </row>
    <row r="115" spans="1:16" ht="18">
      <c r="A115" s="22" t="s">
        <v>162</v>
      </c>
      <c r="B115" s="23" t="s">
        <v>158</v>
      </c>
      <c r="C115" s="23" t="s">
        <v>277</v>
      </c>
      <c r="D115" s="31"/>
      <c r="E115" s="24"/>
      <c r="G115" s="46">
        <v>870.8119</v>
      </c>
      <c r="H115" s="46">
        <v>995.2136</v>
      </c>
      <c r="I115" s="47"/>
      <c r="J115" s="46">
        <f t="shared" si="2"/>
        <v>193.51375555555558</v>
      </c>
      <c r="K115" s="46">
        <f t="shared" si="2"/>
        <v>221.1585777777778</v>
      </c>
      <c r="L115" s="47"/>
      <c r="M115" s="46">
        <f t="shared" si="3"/>
        <v>3309.08522</v>
      </c>
      <c r="N115" s="46">
        <f t="shared" si="3"/>
        <v>3781.81168</v>
      </c>
      <c r="O115" s="47"/>
      <c r="P115" s="46">
        <v>2237.5842000000002</v>
      </c>
    </row>
    <row r="116" spans="1:16" ht="18">
      <c r="A116" s="19" t="s">
        <v>163</v>
      </c>
      <c r="B116" s="20" t="s">
        <v>158</v>
      </c>
      <c r="C116" s="20" t="s">
        <v>293</v>
      </c>
      <c r="D116" s="11"/>
      <c r="E116" s="21"/>
      <c r="G116" s="44">
        <v>857.4732</v>
      </c>
      <c r="H116" s="44">
        <v>979.9693714285714</v>
      </c>
      <c r="I116" s="45"/>
      <c r="J116" s="44">
        <f t="shared" si="2"/>
        <v>190.5496</v>
      </c>
      <c r="K116" s="44">
        <f t="shared" si="2"/>
        <v>217.77097142857144</v>
      </c>
      <c r="L116" s="45"/>
      <c r="M116" s="44">
        <f t="shared" si="3"/>
        <v>3258.3981599999997</v>
      </c>
      <c r="N116" s="44">
        <f t="shared" si="3"/>
        <v>3723.8836114285714</v>
      </c>
      <c r="O116" s="45"/>
      <c r="P116" s="44">
        <v>1917.9264</v>
      </c>
    </row>
    <row r="117" spans="1:16" ht="18">
      <c r="A117" s="22" t="s">
        <v>164</v>
      </c>
      <c r="B117" s="23" t="s">
        <v>158</v>
      </c>
      <c r="C117" s="23" t="s">
        <v>293</v>
      </c>
      <c r="D117" s="31"/>
      <c r="E117" s="24"/>
      <c r="G117" s="46">
        <v>857.4732</v>
      </c>
      <c r="H117" s="46">
        <v>979.9693714285714</v>
      </c>
      <c r="I117" s="47"/>
      <c r="J117" s="46">
        <f t="shared" si="2"/>
        <v>190.5496</v>
      </c>
      <c r="K117" s="46">
        <f t="shared" si="2"/>
        <v>217.77097142857144</v>
      </c>
      <c r="L117" s="47"/>
      <c r="M117" s="46">
        <f t="shared" si="3"/>
        <v>3258.3981599999997</v>
      </c>
      <c r="N117" s="46">
        <f t="shared" si="3"/>
        <v>3723.8836114285714</v>
      </c>
      <c r="O117" s="47"/>
      <c r="P117" s="46">
        <v>1917.9264</v>
      </c>
    </row>
    <row r="118" spans="1:16" ht="18">
      <c r="A118" s="19" t="s">
        <v>126</v>
      </c>
      <c r="B118" s="20" t="s">
        <v>158</v>
      </c>
      <c r="C118" s="20" t="s">
        <v>293</v>
      </c>
      <c r="D118" s="11"/>
      <c r="E118" s="21"/>
      <c r="G118" s="44">
        <v>793.6926</v>
      </c>
      <c r="H118" s="44">
        <v>907.0772571428571</v>
      </c>
      <c r="I118" s="45"/>
      <c r="J118" s="44">
        <f t="shared" si="2"/>
        <v>176.3761333333333</v>
      </c>
      <c r="K118" s="44">
        <f t="shared" si="2"/>
        <v>201.5727238095238</v>
      </c>
      <c r="L118" s="45"/>
      <c r="M118" s="44">
        <f t="shared" si="3"/>
        <v>3016.0318799999995</v>
      </c>
      <c r="N118" s="44">
        <f t="shared" si="3"/>
        <v>3446.893577142857</v>
      </c>
      <c r="O118" s="45"/>
      <c r="P118" s="44">
        <v>1811.3772</v>
      </c>
    </row>
    <row r="119" spans="1:16" ht="18">
      <c r="A119" s="22" t="s">
        <v>165</v>
      </c>
      <c r="B119" s="23" t="s">
        <v>158</v>
      </c>
      <c r="C119" s="23" t="s">
        <v>302</v>
      </c>
      <c r="D119" s="31"/>
      <c r="E119" s="24"/>
      <c r="G119" s="46">
        <v>556.308</v>
      </c>
      <c r="H119" s="46">
        <v>635.7805714285714</v>
      </c>
      <c r="I119" s="47"/>
      <c r="J119" s="46">
        <f t="shared" si="2"/>
        <v>123.624</v>
      </c>
      <c r="K119" s="46">
        <f t="shared" si="2"/>
        <v>141.28457142857144</v>
      </c>
      <c r="L119" s="47"/>
      <c r="M119" s="46">
        <f t="shared" si="3"/>
        <v>2113.9703999999997</v>
      </c>
      <c r="N119" s="46">
        <f t="shared" si="3"/>
        <v>2415.966171428571</v>
      </c>
      <c r="O119" s="47"/>
      <c r="P119" s="46">
        <v>1598.2686</v>
      </c>
    </row>
    <row r="120" spans="1:16" ht="18">
      <c r="A120" s="19" t="s">
        <v>166</v>
      </c>
      <c r="B120" s="20" t="s">
        <v>167</v>
      </c>
      <c r="C120" s="20" t="s">
        <v>168</v>
      </c>
      <c r="D120" s="11"/>
      <c r="E120" s="21"/>
      <c r="G120" s="48"/>
      <c r="H120" s="44"/>
      <c r="I120" s="45"/>
      <c r="J120" s="44"/>
      <c r="K120" s="44"/>
      <c r="L120" s="45"/>
      <c r="M120" s="44"/>
      <c r="N120" s="44"/>
      <c r="O120" s="45"/>
      <c r="P120" s="44"/>
    </row>
    <row r="121" spans="1:16" ht="18">
      <c r="A121" s="22" t="s">
        <v>169</v>
      </c>
      <c r="B121" s="23" t="s">
        <v>167</v>
      </c>
      <c r="C121" s="23" t="s">
        <v>259</v>
      </c>
      <c r="D121" s="31"/>
      <c r="E121" s="24"/>
      <c r="G121" s="46">
        <v>2050.199</v>
      </c>
      <c r="H121" s="46">
        <v>2343.0845714285715</v>
      </c>
      <c r="I121" s="47"/>
      <c r="J121" s="46">
        <f t="shared" si="2"/>
        <v>455.5997777777778</v>
      </c>
      <c r="K121" s="46">
        <f t="shared" si="2"/>
        <v>520.6854603174603</v>
      </c>
      <c r="L121" s="47"/>
      <c r="M121" s="46">
        <f t="shared" si="3"/>
        <v>7790.7562</v>
      </c>
      <c r="N121" s="46">
        <f t="shared" si="3"/>
        <v>8903.721371428572</v>
      </c>
      <c r="O121" s="47"/>
      <c r="P121" s="46">
        <v>2930.1642</v>
      </c>
    </row>
    <row r="122" spans="1:16" ht="18">
      <c r="A122" s="19" t="s">
        <v>170</v>
      </c>
      <c r="B122" s="20" t="s">
        <v>167</v>
      </c>
      <c r="C122" s="20" t="s">
        <v>259</v>
      </c>
      <c r="D122" s="11"/>
      <c r="E122" s="21"/>
      <c r="G122" s="49">
        <v>1415.4645</v>
      </c>
      <c r="H122" s="49">
        <v>1617.6737142857144</v>
      </c>
      <c r="I122" s="50"/>
      <c r="J122" s="49">
        <f t="shared" si="2"/>
        <v>314.54766666666666</v>
      </c>
      <c r="K122" s="49">
        <f t="shared" si="2"/>
        <v>359.4830476190476</v>
      </c>
      <c r="L122" s="50"/>
      <c r="M122" s="49">
        <f t="shared" si="3"/>
        <v>5378.7651</v>
      </c>
      <c r="N122" s="49">
        <f t="shared" si="3"/>
        <v>6147.160114285714</v>
      </c>
      <c r="O122" s="50"/>
      <c r="P122" s="49">
        <v>2930.1642</v>
      </c>
    </row>
    <row r="123" spans="1:16" ht="18">
      <c r="A123" s="22" t="s">
        <v>171</v>
      </c>
      <c r="B123" s="23" t="s">
        <v>167</v>
      </c>
      <c r="C123" s="23" t="s">
        <v>264</v>
      </c>
      <c r="D123" s="31"/>
      <c r="E123" s="24"/>
      <c r="G123" s="46">
        <v>1011.6362</v>
      </c>
      <c r="H123" s="46">
        <v>1156.1556571428573</v>
      </c>
      <c r="I123" s="47"/>
      <c r="J123" s="46">
        <f t="shared" si="2"/>
        <v>224.80804444444445</v>
      </c>
      <c r="K123" s="46">
        <f t="shared" si="2"/>
        <v>256.9234793650794</v>
      </c>
      <c r="L123" s="47"/>
      <c r="M123" s="46">
        <f t="shared" si="3"/>
        <v>3844.21756</v>
      </c>
      <c r="N123" s="46">
        <f t="shared" si="3"/>
        <v>4393.391497142858</v>
      </c>
      <c r="O123" s="47"/>
      <c r="P123" s="46">
        <v>2610.5166</v>
      </c>
    </row>
    <row r="124" spans="1:16" ht="18">
      <c r="A124" s="19" t="s">
        <v>172</v>
      </c>
      <c r="B124" s="20" t="s">
        <v>167</v>
      </c>
      <c r="C124" s="20" t="s">
        <v>264</v>
      </c>
      <c r="D124" s="11"/>
      <c r="E124" s="21"/>
      <c r="G124" s="49">
        <v>1011.6362</v>
      </c>
      <c r="H124" s="49">
        <v>1156.1556571428573</v>
      </c>
      <c r="I124" s="50"/>
      <c r="J124" s="49">
        <f t="shared" si="2"/>
        <v>224.80804444444445</v>
      </c>
      <c r="K124" s="49">
        <f t="shared" si="2"/>
        <v>256.9234793650794</v>
      </c>
      <c r="L124" s="50"/>
      <c r="M124" s="49">
        <f t="shared" si="3"/>
        <v>3844.21756</v>
      </c>
      <c r="N124" s="49">
        <f t="shared" si="3"/>
        <v>4393.391497142858</v>
      </c>
      <c r="O124" s="50"/>
      <c r="P124" s="49">
        <v>2557.2318</v>
      </c>
    </row>
    <row r="125" spans="1:16" ht="18">
      <c r="A125" s="22" t="s">
        <v>173</v>
      </c>
      <c r="B125" s="23" t="s">
        <v>167</v>
      </c>
      <c r="C125" s="23" t="s">
        <v>264</v>
      </c>
      <c r="D125" s="31"/>
      <c r="E125" s="24"/>
      <c r="G125" s="46">
        <v>1011.6362</v>
      </c>
      <c r="H125" s="46">
        <v>1156.1556571428573</v>
      </c>
      <c r="I125" s="47"/>
      <c r="J125" s="46">
        <f t="shared" si="2"/>
        <v>224.80804444444445</v>
      </c>
      <c r="K125" s="46">
        <f t="shared" si="2"/>
        <v>256.9234793650794</v>
      </c>
      <c r="L125" s="47"/>
      <c r="M125" s="46">
        <f t="shared" si="3"/>
        <v>3844.21756</v>
      </c>
      <c r="N125" s="46">
        <f t="shared" si="3"/>
        <v>4393.391497142858</v>
      </c>
      <c r="O125" s="47"/>
      <c r="P125" s="46">
        <v>2610.5166</v>
      </c>
    </row>
    <row r="126" spans="1:16" ht="18">
      <c r="A126" s="19" t="s">
        <v>174</v>
      </c>
      <c r="B126" s="20" t="s">
        <v>167</v>
      </c>
      <c r="C126" s="20" t="s">
        <v>264</v>
      </c>
      <c r="D126" s="11"/>
      <c r="E126" s="21"/>
      <c r="G126" s="44">
        <v>1011.6362</v>
      </c>
      <c r="H126" s="44">
        <v>1156.1556571428573</v>
      </c>
      <c r="I126" s="45"/>
      <c r="J126" s="44">
        <f t="shared" si="2"/>
        <v>224.80804444444445</v>
      </c>
      <c r="K126" s="44">
        <f t="shared" si="2"/>
        <v>256.9234793650794</v>
      </c>
      <c r="L126" s="45"/>
      <c r="M126" s="44">
        <f t="shared" si="3"/>
        <v>3844.21756</v>
      </c>
      <c r="N126" s="44">
        <f t="shared" si="3"/>
        <v>4393.391497142858</v>
      </c>
      <c r="O126" s="45"/>
      <c r="P126" s="44">
        <v>2610.5166</v>
      </c>
    </row>
    <row r="127" spans="1:16" ht="18">
      <c r="A127" s="22" t="s">
        <v>175</v>
      </c>
      <c r="B127" s="23" t="s">
        <v>167</v>
      </c>
      <c r="C127" s="23" t="s">
        <v>264</v>
      </c>
      <c r="D127" s="31"/>
      <c r="E127" s="24"/>
      <c r="G127" s="46">
        <v>1011.6362</v>
      </c>
      <c r="H127" s="46">
        <v>1156.1556571428573</v>
      </c>
      <c r="I127" s="47"/>
      <c r="J127" s="46">
        <f t="shared" si="2"/>
        <v>224.80804444444445</v>
      </c>
      <c r="K127" s="46">
        <f t="shared" si="2"/>
        <v>256.9234793650794</v>
      </c>
      <c r="L127" s="47"/>
      <c r="M127" s="46">
        <f t="shared" si="3"/>
        <v>3844.21756</v>
      </c>
      <c r="N127" s="46">
        <f t="shared" si="3"/>
        <v>4393.391497142858</v>
      </c>
      <c r="O127" s="47"/>
      <c r="P127" s="46">
        <v>2610.5166</v>
      </c>
    </row>
    <row r="128" spans="1:16" ht="18">
      <c r="A128" s="19" t="s">
        <v>176</v>
      </c>
      <c r="B128" s="20" t="s">
        <v>167</v>
      </c>
      <c r="C128" s="20" t="s">
        <v>264</v>
      </c>
      <c r="D128" s="11"/>
      <c r="E128" s="21"/>
      <c r="G128" s="44">
        <v>855.2781</v>
      </c>
      <c r="H128" s="44">
        <v>977.4606857142857</v>
      </c>
      <c r="I128" s="45"/>
      <c r="J128" s="44">
        <f t="shared" si="2"/>
        <v>190.0618</v>
      </c>
      <c r="K128" s="44">
        <f t="shared" si="2"/>
        <v>217.2134857142857</v>
      </c>
      <c r="L128" s="45"/>
      <c r="M128" s="44">
        <f t="shared" si="3"/>
        <v>3250.05678</v>
      </c>
      <c r="N128" s="44">
        <f t="shared" si="3"/>
        <v>3714.3506057142854</v>
      </c>
      <c r="O128" s="45"/>
      <c r="P128" s="44">
        <v>2557.2318</v>
      </c>
    </row>
    <row r="129" spans="1:16" ht="18">
      <c r="A129" s="22" t="s">
        <v>177</v>
      </c>
      <c r="B129" s="23" t="s">
        <v>167</v>
      </c>
      <c r="C129" s="23" t="s">
        <v>277</v>
      </c>
      <c r="D129" s="31"/>
      <c r="E129" s="24"/>
      <c r="G129" s="46">
        <v>1098.6174</v>
      </c>
      <c r="H129" s="46">
        <v>1255.562742857143</v>
      </c>
      <c r="I129" s="47"/>
      <c r="J129" s="46">
        <f t="shared" si="2"/>
        <v>244.1372</v>
      </c>
      <c r="K129" s="46">
        <f t="shared" si="2"/>
        <v>279.01394285714287</v>
      </c>
      <c r="L129" s="47"/>
      <c r="M129" s="46">
        <f t="shared" si="3"/>
        <v>4174.74612</v>
      </c>
      <c r="N129" s="46">
        <f t="shared" si="3"/>
        <v>4771.138422857142</v>
      </c>
      <c r="O129" s="47"/>
      <c r="P129" s="46">
        <v>2344.1334</v>
      </c>
    </row>
    <row r="130" spans="1:16" ht="18">
      <c r="A130" s="19" t="s">
        <v>178</v>
      </c>
      <c r="B130" s="20" t="s">
        <v>167</v>
      </c>
      <c r="C130" s="20" t="s">
        <v>277</v>
      </c>
      <c r="D130" s="11"/>
      <c r="E130" s="21"/>
      <c r="G130" s="44">
        <v>855.2781</v>
      </c>
      <c r="H130" s="44">
        <v>977.4606857142857</v>
      </c>
      <c r="I130" s="45"/>
      <c r="J130" s="44">
        <f t="shared" si="2"/>
        <v>190.0618</v>
      </c>
      <c r="K130" s="44">
        <f t="shared" si="2"/>
        <v>217.2134857142857</v>
      </c>
      <c r="L130" s="45"/>
      <c r="M130" s="44">
        <f t="shared" si="3"/>
        <v>3250.05678</v>
      </c>
      <c r="N130" s="44">
        <f t="shared" si="3"/>
        <v>3714.3506057142854</v>
      </c>
      <c r="O130" s="45"/>
      <c r="P130" s="44">
        <v>2344.1334</v>
      </c>
    </row>
    <row r="131" spans="1:16" ht="18">
      <c r="A131" s="22" t="s">
        <v>47</v>
      </c>
      <c r="B131" s="23" t="s">
        <v>167</v>
      </c>
      <c r="C131" s="23" t="s">
        <v>277</v>
      </c>
      <c r="D131" s="31"/>
      <c r="E131" s="24"/>
      <c r="G131" s="46">
        <v>1011.6362</v>
      </c>
      <c r="H131" s="46">
        <v>1156.1556571428573</v>
      </c>
      <c r="I131" s="47"/>
      <c r="J131" s="46">
        <f t="shared" si="2"/>
        <v>224.80804444444445</v>
      </c>
      <c r="K131" s="46">
        <f t="shared" si="2"/>
        <v>256.9234793650794</v>
      </c>
      <c r="L131" s="47"/>
      <c r="M131" s="46">
        <f t="shared" si="3"/>
        <v>3844.21756</v>
      </c>
      <c r="N131" s="46">
        <f t="shared" si="3"/>
        <v>4393.391497142858</v>
      </c>
      <c r="O131" s="47"/>
      <c r="P131" s="46">
        <v>2290.8588</v>
      </c>
    </row>
    <row r="132" spans="1:16" ht="18">
      <c r="A132" s="19" t="s">
        <v>48</v>
      </c>
      <c r="B132" s="20" t="s">
        <v>167</v>
      </c>
      <c r="C132" s="20" t="s">
        <v>277</v>
      </c>
      <c r="D132" s="11"/>
      <c r="E132" s="21"/>
      <c r="G132" s="44">
        <v>779.6998</v>
      </c>
      <c r="H132" s="44">
        <v>891.0854857142857</v>
      </c>
      <c r="I132" s="45"/>
      <c r="J132" s="44">
        <f t="shared" si="2"/>
        <v>173.26662222222222</v>
      </c>
      <c r="K132" s="44">
        <f t="shared" si="2"/>
        <v>198.0189968253968</v>
      </c>
      <c r="L132" s="45"/>
      <c r="M132" s="44">
        <f t="shared" si="3"/>
        <v>2962.8592399999998</v>
      </c>
      <c r="N132" s="44">
        <f t="shared" si="3"/>
        <v>3386.1248457142856</v>
      </c>
      <c r="O132" s="45"/>
      <c r="P132" s="44">
        <v>2290.8588</v>
      </c>
    </row>
    <row r="133" spans="1:16" ht="18">
      <c r="A133" s="22" t="s">
        <v>49</v>
      </c>
      <c r="B133" s="23" t="s">
        <v>167</v>
      </c>
      <c r="C133" s="23" t="s">
        <v>277</v>
      </c>
      <c r="D133" s="31"/>
      <c r="E133" s="24"/>
      <c r="G133" s="46">
        <v>786.9516</v>
      </c>
      <c r="H133" s="46">
        <v>899.3732571428571</v>
      </c>
      <c r="I133" s="47"/>
      <c r="J133" s="46">
        <f t="shared" si="2"/>
        <v>174.87813333333332</v>
      </c>
      <c r="K133" s="46">
        <f t="shared" si="2"/>
        <v>199.86072380952382</v>
      </c>
      <c r="L133" s="47"/>
      <c r="M133" s="46">
        <f t="shared" si="3"/>
        <v>2990.41608</v>
      </c>
      <c r="N133" s="46">
        <f t="shared" si="3"/>
        <v>3417.618377142857</v>
      </c>
      <c r="O133" s="47"/>
      <c r="P133" s="46">
        <v>2237.5842000000002</v>
      </c>
    </row>
    <row r="134" spans="1:16" ht="18">
      <c r="A134" s="19" t="s">
        <v>50</v>
      </c>
      <c r="B134" s="20" t="s">
        <v>167</v>
      </c>
      <c r="C134" s="20" t="s">
        <v>277</v>
      </c>
      <c r="D134" s="11"/>
      <c r="E134" s="21"/>
      <c r="G134" s="44">
        <v>779.6998</v>
      </c>
      <c r="H134" s="44">
        <v>891.0854857142857</v>
      </c>
      <c r="I134" s="45"/>
      <c r="J134" s="44">
        <f t="shared" si="2"/>
        <v>173.26662222222222</v>
      </c>
      <c r="K134" s="44">
        <f t="shared" si="2"/>
        <v>198.0189968253968</v>
      </c>
      <c r="L134" s="45"/>
      <c r="M134" s="44">
        <f t="shared" si="3"/>
        <v>2962.8592399999998</v>
      </c>
      <c r="N134" s="44">
        <f t="shared" si="3"/>
        <v>3386.1248457142856</v>
      </c>
      <c r="O134" s="45"/>
      <c r="P134" s="44">
        <v>2237.5842000000002</v>
      </c>
    </row>
    <row r="135" spans="1:16" ht="18">
      <c r="A135" s="22" t="s">
        <v>51</v>
      </c>
      <c r="B135" s="23" t="s">
        <v>167</v>
      </c>
      <c r="C135" s="23" t="s">
        <v>277</v>
      </c>
      <c r="D135" s="31"/>
      <c r="E135" s="24"/>
      <c r="G135" s="46">
        <v>731.0278999999999</v>
      </c>
      <c r="H135" s="46">
        <v>835.4604571428571</v>
      </c>
      <c r="I135" s="47"/>
      <c r="J135" s="46">
        <f t="shared" si="2"/>
        <v>162.45064444444444</v>
      </c>
      <c r="K135" s="46">
        <f t="shared" si="2"/>
        <v>185.65787936507934</v>
      </c>
      <c r="L135" s="47"/>
      <c r="M135" s="46">
        <f t="shared" si="3"/>
        <v>2777.9060199999994</v>
      </c>
      <c r="N135" s="46">
        <f t="shared" si="3"/>
        <v>3174.7497371428567</v>
      </c>
      <c r="O135" s="47"/>
      <c r="P135" s="46">
        <v>2290.3284000000003</v>
      </c>
    </row>
    <row r="136" spans="1:16" ht="18">
      <c r="A136" s="19" t="s">
        <v>52</v>
      </c>
      <c r="B136" s="20" t="s">
        <v>167</v>
      </c>
      <c r="C136" s="20" t="s">
        <v>293</v>
      </c>
      <c r="D136" s="11"/>
      <c r="E136" s="21"/>
      <c r="G136" s="44">
        <v>982.9535999999999</v>
      </c>
      <c r="H136" s="44">
        <v>1123.3755428571428</v>
      </c>
      <c r="I136" s="45"/>
      <c r="J136" s="44">
        <f t="shared" si="2"/>
        <v>218.4341333333333</v>
      </c>
      <c r="K136" s="44">
        <f t="shared" si="2"/>
        <v>249.6390095238095</v>
      </c>
      <c r="L136" s="45"/>
      <c r="M136" s="44">
        <f t="shared" si="3"/>
        <v>3735.2236799999996</v>
      </c>
      <c r="N136" s="44">
        <f t="shared" si="3"/>
        <v>4268.827062857143</v>
      </c>
      <c r="O136" s="45"/>
      <c r="P136" s="44">
        <v>1917.9264</v>
      </c>
    </row>
    <row r="137" spans="1:16" ht="18">
      <c r="A137" s="22" t="s">
        <v>53</v>
      </c>
      <c r="B137" s="23" t="s">
        <v>167</v>
      </c>
      <c r="C137" s="23" t="s">
        <v>293</v>
      </c>
      <c r="D137" s="31"/>
      <c r="E137" s="24"/>
      <c r="G137" s="46">
        <v>793.6926</v>
      </c>
      <c r="H137" s="46">
        <v>907.0772571428571</v>
      </c>
      <c r="I137" s="47"/>
      <c r="J137" s="46">
        <f aca="true" t="shared" si="4" ref="J137:K182">G137/4.5</f>
        <v>176.3761333333333</v>
      </c>
      <c r="K137" s="46">
        <f t="shared" si="4"/>
        <v>201.5727238095238</v>
      </c>
      <c r="L137" s="47"/>
      <c r="M137" s="46">
        <f aca="true" t="shared" si="5" ref="M137:N181">G137*3.8</f>
        <v>3016.0318799999995</v>
      </c>
      <c r="N137" s="46">
        <f t="shared" si="5"/>
        <v>3446.893577142857</v>
      </c>
      <c r="O137" s="47"/>
      <c r="P137" s="46">
        <v>1917.9264</v>
      </c>
    </row>
    <row r="138" spans="1:16" ht="18">
      <c r="A138" s="19" t="s">
        <v>54</v>
      </c>
      <c r="B138" s="20" t="s">
        <v>167</v>
      </c>
      <c r="C138" s="20" t="s">
        <v>293</v>
      </c>
      <c r="D138" s="11"/>
      <c r="E138" s="21"/>
      <c r="G138" s="44">
        <v>738.2658</v>
      </c>
      <c r="H138" s="44">
        <v>843.7323428571428</v>
      </c>
      <c r="I138" s="45"/>
      <c r="J138" s="44">
        <f t="shared" si="4"/>
        <v>164.05906666666667</v>
      </c>
      <c r="K138" s="44">
        <f t="shared" si="4"/>
        <v>187.49607619047617</v>
      </c>
      <c r="L138" s="45"/>
      <c r="M138" s="44">
        <f t="shared" si="5"/>
        <v>2805.4100399999998</v>
      </c>
      <c r="N138" s="44">
        <f t="shared" si="5"/>
        <v>3206.182902857143</v>
      </c>
      <c r="O138" s="45"/>
      <c r="P138" s="44">
        <v>1917.9264</v>
      </c>
    </row>
    <row r="139" spans="1:16" ht="18">
      <c r="A139" s="22" t="s">
        <v>55</v>
      </c>
      <c r="B139" s="23" t="s">
        <v>167</v>
      </c>
      <c r="C139" s="23" t="s">
        <v>293</v>
      </c>
      <c r="D139" s="31"/>
      <c r="E139" s="24"/>
      <c r="G139" s="46">
        <v>662.9694000000001</v>
      </c>
      <c r="H139" s="46">
        <v>757.6793142857143</v>
      </c>
      <c r="I139" s="47"/>
      <c r="J139" s="46">
        <f t="shared" si="4"/>
        <v>147.32653333333334</v>
      </c>
      <c r="K139" s="46">
        <f t="shared" si="4"/>
        <v>168.37318095238095</v>
      </c>
      <c r="L139" s="47"/>
      <c r="M139" s="46">
        <f t="shared" si="5"/>
        <v>2519.28372</v>
      </c>
      <c r="N139" s="46">
        <f t="shared" si="5"/>
        <v>2879.1813942857143</v>
      </c>
      <c r="O139" s="47"/>
      <c r="P139" s="46">
        <v>1811.3772</v>
      </c>
    </row>
    <row r="140" spans="1:16" ht="18">
      <c r="A140" s="19" t="s">
        <v>56</v>
      </c>
      <c r="B140" s="20" t="s">
        <v>167</v>
      </c>
      <c r="C140" s="20" t="s">
        <v>293</v>
      </c>
      <c r="D140" s="11"/>
      <c r="E140" s="21"/>
      <c r="G140" s="44">
        <v>662.9694000000001</v>
      </c>
      <c r="H140" s="44">
        <v>757.6793142857143</v>
      </c>
      <c r="I140" s="45"/>
      <c r="J140" s="44">
        <f t="shared" si="4"/>
        <v>147.32653333333334</v>
      </c>
      <c r="K140" s="44">
        <f t="shared" si="4"/>
        <v>168.37318095238095</v>
      </c>
      <c r="L140" s="45"/>
      <c r="M140" s="44">
        <f t="shared" si="5"/>
        <v>2519.28372</v>
      </c>
      <c r="N140" s="44">
        <f t="shared" si="5"/>
        <v>2879.1813942857143</v>
      </c>
      <c r="O140" s="45"/>
      <c r="P140" s="44">
        <v>1811.3772</v>
      </c>
    </row>
    <row r="141" spans="1:16" ht="18">
      <c r="A141" s="22" t="s">
        <v>57</v>
      </c>
      <c r="B141" s="23" t="s">
        <v>167</v>
      </c>
      <c r="C141" s="23" t="s">
        <v>293</v>
      </c>
      <c r="D141" s="31"/>
      <c r="E141" s="24"/>
      <c r="G141" s="46">
        <v>662.9694000000001</v>
      </c>
      <c r="H141" s="46">
        <v>757.6793142857143</v>
      </c>
      <c r="I141" s="47"/>
      <c r="J141" s="46">
        <f t="shared" si="4"/>
        <v>147.32653333333334</v>
      </c>
      <c r="K141" s="46">
        <f t="shared" si="4"/>
        <v>168.37318095238095</v>
      </c>
      <c r="L141" s="47"/>
      <c r="M141" s="46">
        <f t="shared" si="5"/>
        <v>2519.28372</v>
      </c>
      <c r="N141" s="46">
        <f t="shared" si="5"/>
        <v>2879.1813942857143</v>
      </c>
      <c r="O141" s="47"/>
      <c r="P141" s="46">
        <v>1898.934</v>
      </c>
    </row>
    <row r="142" spans="1:16" ht="18">
      <c r="A142" s="19" t="s">
        <v>58</v>
      </c>
      <c r="B142" s="20" t="s">
        <v>167</v>
      </c>
      <c r="C142" s="20" t="s">
        <v>293</v>
      </c>
      <c r="D142" s="11"/>
      <c r="E142" s="21"/>
      <c r="G142" s="44">
        <v>662.9694000000001</v>
      </c>
      <c r="H142" s="44">
        <v>757.6793142857143</v>
      </c>
      <c r="I142" s="45"/>
      <c r="J142" s="44">
        <f t="shared" si="4"/>
        <v>147.32653333333334</v>
      </c>
      <c r="K142" s="44">
        <f t="shared" si="4"/>
        <v>168.37318095238095</v>
      </c>
      <c r="L142" s="45"/>
      <c r="M142" s="44">
        <f t="shared" si="5"/>
        <v>2519.28372</v>
      </c>
      <c r="N142" s="44">
        <f t="shared" si="5"/>
        <v>2879.1813942857143</v>
      </c>
      <c r="O142" s="45"/>
      <c r="P142" s="44">
        <v>1811.3772</v>
      </c>
    </row>
    <row r="143" spans="1:16" ht="18">
      <c r="A143" s="22" t="s">
        <v>59</v>
      </c>
      <c r="B143" s="23" t="s">
        <v>167</v>
      </c>
      <c r="C143" s="23" t="s">
        <v>293</v>
      </c>
      <c r="D143" s="31"/>
      <c r="E143" s="24"/>
      <c r="G143" s="46">
        <v>662.9694000000001</v>
      </c>
      <c r="H143" s="46">
        <v>757.6793142857143</v>
      </c>
      <c r="I143" s="47"/>
      <c r="J143" s="46">
        <f t="shared" si="4"/>
        <v>147.32653333333334</v>
      </c>
      <c r="K143" s="46">
        <f t="shared" si="4"/>
        <v>168.37318095238095</v>
      </c>
      <c r="L143" s="47"/>
      <c r="M143" s="46">
        <f t="shared" si="5"/>
        <v>2519.28372</v>
      </c>
      <c r="N143" s="46">
        <f t="shared" si="5"/>
        <v>2879.1813942857143</v>
      </c>
      <c r="O143" s="47"/>
      <c r="P143" s="46">
        <v>1811.3772</v>
      </c>
    </row>
    <row r="144" spans="1:16" ht="18">
      <c r="A144" s="19" t="s">
        <v>60</v>
      </c>
      <c r="B144" s="20" t="s">
        <v>167</v>
      </c>
      <c r="C144" s="20" t="s">
        <v>302</v>
      </c>
      <c r="D144" s="11"/>
      <c r="E144" s="21"/>
      <c r="G144" s="44">
        <v>802.0566</v>
      </c>
      <c r="H144" s="44">
        <v>916.6361142857143</v>
      </c>
      <c r="I144" s="45"/>
      <c r="J144" s="44">
        <f t="shared" si="4"/>
        <v>178.2348</v>
      </c>
      <c r="K144" s="44">
        <f t="shared" si="4"/>
        <v>203.69691428571429</v>
      </c>
      <c r="L144" s="45"/>
      <c r="M144" s="44">
        <f t="shared" si="5"/>
        <v>3047.81508</v>
      </c>
      <c r="N144" s="44">
        <f t="shared" si="5"/>
        <v>3483.217234285714</v>
      </c>
      <c r="O144" s="45"/>
      <c r="P144" s="44">
        <v>1917.9264</v>
      </c>
    </row>
    <row r="145" spans="1:16" ht="18">
      <c r="A145" s="22" t="s">
        <v>61</v>
      </c>
      <c r="B145" s="23" t="s">
        <v>167</v>
      </c>
      <c r="C145" s="23" t="s">
        <v>302</v>
      </c>
      <c r="D145" s="31"/>
      <c r="E145" s="24"/>
      <c r="G145" s="46">
        <v>667.1514000000001</v>
      </c>
      <c r="H145" s="46">
        <v>762.458742857143</v>
      </c>
      <c r="I145" s="47"/>
      <c r="J145" s="46">
        <f t="shared" si="4"/>
        <v>148.2558666666667</v>
      </c>
      <c r="K145" s="46">
        <f t="shared" si="4"/>
        <v>169.4352761904762</v>
      </c>
      <c r="L145" s="47"/>
      <c r="M145" s="46">
        <f t="shared" si="5"/>
        <v>2535.1753200000003</v>
      </c>
      <c r="N145" s="46">
        <f t="shared" si="5"/>
        <v>2897.3432228571432</v>
      </c>
      <c r="O145" s="47"/>
      <c r="P145" s="46">
        <v>1917.9264</v>
      </c>
    </row>
    <row r="146" spans="1:16" ht="18">
      <c r="A146" s="19" t="s">
        <v>62</v>
      </c>
      <c r="B146" s="20" t="s">
        <v>167</v>
      </c>
      <c r="C146" s="20" t="s">
        <v>302</v>
      </c>
      <c r="D146" s="11"/>
      <c r="E146" s="21"/>
      <c r="G146" s="44">
        <v>802.0566</v>
      </c>
      <c r="H146" s="44">
        <v>916.6361142857143</v>
      </c>
      <c r="I146" s="45"/>
      <c r="J146" s="44">
        <f t="shared" si="4"/>
        <v>178.2348</v>
      </c>
      <c r="K146" s="44">
        <f t="shared" si="4"/>
        <v>203.69691428571429</v>
      </c>
      <c r="L146" s="45"/>
      <c r="M146" s="44">
        <f t="shared" si="5"/>
        <v>3047.81508</v>
      </c>
      <c r="N146" s="44">
        <f t="shared" si="5"/>
        <v>3483.217234285714</v>
      </c>
      <c r="O146" s="45"/>
      <c r="P146" s="44">
        <v>1758.1026000000002</v>
      </c>
    </row>
    <row r="147" spans="1:16" ht="18">
      <c r="A147" s="22" t="s">
        <v>63</v>
      </c>
      <c r="B147" s="23" t="s">
        <v>167</v>
      </c>
      <c r="C147" s="23" t="s">
        <v>302</v>
      </c>
      <c r="D147" s="31"/>
      <c r="E147" s="24"/>
      <c r="G147" s="46">
        <v>634.746</v>
      </c>
      <c r="H147" s="46">
        <v>725.424</v>
      </c>
      <c r="I147" s="47"/>
      <c r="J147" s="46">
        <f t="shared" si="4"/>
        <v>141.05466666666666</v>
      </c>
      <c r="K147" s="46">
        <f t="shared" si="4"/>
        <v>161.20533333333333</v>
      </c>
      <c r="L147" s="47"/>
      <c r="M147" s="46">
        <f t="shared" si="5"/>
        <v>2412.0348</v>
      </c>
      <c r="N147" s="46">
        <f t="shared" si="5"/>
        <v>2756.6112</v>
      </c>
      <c r="O147" s="47"/>
      <c r="P147" s="46">
        <v>1758.1026000000002</v>
      </c>
    </row>
    <row r="148" spans="1:16" ht="18">
      <c r="A148" s="19" t="s">
        <v>64</v>
      </c>
      <c r="B148" s="20" t="s">
        <v>167</v>
      </c>
      <c r="C148" s="20" t="s">
        <v>302</v>
      </c>
      <c r="D148" s="11"/>
      <c r="E148" s="21"/>
      <c r="G148" s="44">
        <v>802.0566</v>
      </c>
      <c r="H148" s="44">
        <v>916.6361142857143</v>
      </c>
      <c r="I148" s="45"/>
      <c r="J148" s="44">
        <f t="shared" si="4"/>
        <v>178.2348</v>
      </c>
      <c r="K148" s="44">
        <f t="shared" si="4"/>
        <v>203.69691428571429</v>
      </c>
      <c r="L148" s="45"/>
      <c r="M148" s="44">
        <f t="shared" si="5"/>
        <v>3047.81508</v>
      </c>
      <c r="N148" s="44">
        <f t="shared" si="5"/>
        <v>3483.217234285714</v>
      </c>
      <c r="O148" s="45"/>
      <c r="P148" s="44">
        <v>1758.1026000000002</v>
      </c>
    </row>
    <row r="149" spans="1:16" ht="18">
      <c r="A149" s="22" t="s">
        <v>65</v>
      </c>
      <c r="B149" s="23" t="s">
        <v>167</v>
      </c>
      <c r="C149" s="23" t="s">
        <v>302</v>
      </c>
      <c r="D149" s="31"/>
      <c r="E149" s="24"/>
      <c r="G149" s="46">
        <v>634.746</v>
      </c>
      <c r="H149" s="46">
        <v>725.424</v>
      </c>
      <c r="I149" s="47"/>
      <c r="J149" s="46">
        <f t="shared" si="4"/>
        <v>141.05466666666666</v>
      </c>
      <c r="K149" s="46">
        <f t="shared" si="4"/>
        <v>161.20533333333333</v>
      </c>
      <c r="L149" s="47"/>
      <c r="M149" s="46">
        <f t="shared" si="5"/>
        <v>2412.0348</v>
      </c>
      <c r="N149" s="46">
        <f t="shared" si="5"/>
        <v>2756.6112</v>
      </c>
      <c r="O149" s="47"/>
      <c r="P149" s="46">
        <v>1758.1026000000002</v>
      </c>
    </row>
    <row r="150" spans="1:16" ht="18">
      <c r="A150" s="19" t="s">
        <v>66</v>
      </c>
      <c r="B150" s="20" t="s">
        <v>167</v>
      </c>
      <c r="C150" s="20" t="s">
        <v>302</v>
      </c>
      <c r="D150" s="11"/>
      <c r="E150" s="21"/>
      <c r="G150" s="44">
        <v>634.746</v>
      </c>
      <c r="H150" s="44">
        <v>725.424</v>
      </c>
      <c r="I150" s="45"/>
      <c r="J150" s="44">
        <f t="shared" si="4"/>
        <v>141.05466666666666</v>
      </c>
      <c r="K150" s="44">
        <f t="shared" si="4"/>
        <v>161.20533333333333</v>
      </c>
      <c r="L150" s="45"/>
      <c r="M150" s="44">
        <f t="shared" si="5"/>
        <v>2412.0348</v>
      </c>
      <c r="N150" s="44">
        <f t="shared" si="5"/>
        <v>2756.6112</v>
      </c>
      <c r="O150" s="45"/>
      <c r="P150" s="44">
        <v>1598.2686</v>
      </c>
    </row>
    <row r="151" spans="1:16" ht="18">
      <c r="A151" s="22" t="s">
        <v>67</v>
      </c>
      <c r="B151" s="23" t="s">
        <v>167</v>
      </c>
      <c r="C151" s="23" t="s">
        <v>302</v>
      </c>
      <c r="D151" s="31"/>
      <c r="E151" s="24"/>
      <c r="G151" s="46">
        <v>571.9956</v>
      </c>
      <c r="H151" s="46">
        <v>653.709257142857</v>
      </c>
      <c r="I151" s="47"/>
      <c r="J151" s="46">
        <f t="shared" si="4"/>
        <v>127.11013333333332</v>
      </c>
      <c r="K151" s="46">
        <f t="shared" si="4"/>
        <v>145.26872380952378</v>
      </c>
      <c r="L151" s="47"/>
      <c r="M151" s="46">
        <f t="shared" si="5"/>
        <v>2173.58328</v>
      </c>
      <c r="N151" s="46">
        <f t="shared" si="5"/>
        <v>2484.0951771428568</v>
      </c>
      <c r="O151" s="47"/>
      <c r="P151" s="46">
        <v>1811.3772</v>
      </c>
    </row>
    <row r="152" spans="1:16" ht="18">
      <c r="A152" s="19" t="s">
        <v>68</v>
      </c>
      <c r="B152" s="20" t="s">
        <v>167</v>
      </c>
      <c r="C152" s="20" t="s">
        <v>309</v>
      </c>
      <c r="D152" s="11"/>
      <c r="E152" s="21"/>
      <c r="G152" s="44">
        <v>716.3052</v>
      </c>
      <c r="H152" s="44">
        <v>818.6345142857143</v>
      </c>
      <c r="I152" s="45"/>
      <c r="J152" s="44">
        <f t="shared" si="4"/>
        <v>159.17893333333333</v>
      </c>
      <c r="K152" s="44">
        <f t="shared" si="4"/>
        <v>181.91878095238096</v>
      </c>
      <c r="L152" s="45"/>
      <c r="M152" s="44">
        <f t="shared" si="5"/>
        <v>2721.9597599999997</v>
      </c>
      <c r="N152" s="44">
        <f t="shared" si="5"/>
        <v>3110.811154285714</v>
      </c>
      <c r="O152" s="45"/>
      <c r="P152" s="44">
        <v>1523.6861999999999</v>
      </c>
    </row>
    <row r="153" spans="1:16" ht="18">
      <c r="A153" s="22" t="s">
        <v>69</v>
      </c>
      <c r="B153" s="23" t="s">
        <v>167</v>
      </c>
      <c r="C153" s="23" t="s">
        <v>309</v>
      </c>
      <c r="D153" s="31"/>
      <c r="E153" s="24"/>
      <c r="G153" s="46">
        <v>556.308</v>
      </c>
      <c r="H153" s="46">
        <v>635.7805714285714</v>
      </c>
      <c r="I153" s="47"/>
      <c r="J153" s="46">
        <f t="shared" si="4"/>
        <v>123.624</v>
      </c>
      <c r="K153" s="46">
        <f t="shared" si="4"/>
        <v>141.28457142857144</v>
      </c>
      <c r="L153" s="47"/>
      <c r="M153" s="46">
        <f t="shared" si="5"/>
        <v>2113.9703999999997</v>
      </c>
      <c r="N153" s="46">
        <f t="shared" si="5"/>
        <v>2415.966171428571</v>
      </c>
      <c r="O153" s="47"/>
      <c r="P153" s="46">
        <v>1523.6861999999999</v>
      </c>
    </row>
    <row r="154" spans="1:16" ht="18">
      <c r="A154" s="19" t="s">
        <v>70</v>
      </c>
      <c r="B154" s="20" t="s">
        <v>167</v>
      </c>
      <c r="C154" s="20" t="s">
        <v>317</v>
      </c>
      <c r="D154" s="11"/>
      <c r="E154" s="21"/>
      <c r="G154" s="44">
        <v>428.7366</v>
      </c>
      <c r="H154" s="44">
        <v>489.9846857142857</v>
      </c>
      <c r="I154" s="45"/>
      <c r="J154" s="44">
        <f t="shared" si="4"/>
        <v>95.2748</v>
      </c>
      <c r="K154" s="44">
        <f t="shared" si="4"/>
        <v>108.88548571428572</v>
      </c>
      <c r="L154" s="45"/>
      <c r="M154" s="44">
        <v>1853.37</v>
      </c>
      <c r="N154" s="44">
        <v>2118.14</v>
      </c>
      <c r="O154" s="45"/>
      <c r="P154" s="44">
        <v>1435</v>
      </c>
    </row>
    <row r="155" spans="1:16" ht="18">
      <c r="A155" s="22" t="s">
        <v>71</v>
      </c>
      <c r="B155" s="23" t="s">
        <v>167</v>
      </c>
      <c r="C155" s="23" t="s">
        <v>317</v>
      </c>
      <c r="D155" s="31"/>
      <c r="E155" s="25"/>
      <c r="G155" s="46">
        <v>428.7366</v>
      </c>
      <c r="H155" s="46">
        <v>489.9846857142857</v>
      </c>
      <c r="I155" s="47"/>
      <c r="J155" s="46">
        <f t="shared" si="4"/>
        <v>95.2748</v>
      </c>
      <c r="K155" s="46">
        <f t="shared" si="4"/>
        <v>108.88548571428572</v>
      </c>
      <c r="L155" s="47"/>
      <c r="M155" s="46">
        <v>1853.37</v>
      </c>
      <c r="N155" s="46">
        <v>2118.14</v>
      </c>
      <c r="O155" s="47"/>
      <c r="P155" s="46">
        <v>1435</v>
      </c>
    </row>
    <row r="156" spans="1:16" ht="18">
      <c r="A156" s="19" t="s">
        <v>72</v>
      </c>
      <c r="B156" s="20" t="s">
        <v>167</v>
      </c>
      <c r="C156" s="20" t="s">
        <v>317</v>
      </c>
      <c r="D156" s="11"/>
      <c r="E156" s="21"/>
      <c r="G156" s="44">
        <v>397.3716</v>
      </c>
      <c r="H156" s="44">
        <v>454.13897142857144</v>
      </c>
      <c r="I156" s="45"/>
      <c r="J156" s="44">
        <f t="shared" si="4"/>
        <v>88.3048</v>
      </c>
      <c r="K156" s="44">
        <f t="shared" si="4"/>
        <v>100.91977142857144</v>
      </c>
      <c r="L156" s="45"/>
      <c r="M156" s="44">
        <v>1853.37</v>
      </c>
      <c r="N156" s="44">
        <v>2118.14</v>
      </c>
      <c r="O156" s="45"/>
      <c r="P156" s="44">
        <v>1435</v>
      </c>
    </row>
    <row r="157" spans="1:16" ht="18">
      <c r="A157" s="22" t="s">
        <v>73</v>
      </c>
      <c r="B157" s="23" t="s">
        <v>167</v>
      </c>
      <c r="C157" s="23" t="s">
        <v>317</v>
      </c>
      <c r="D157" s="31"/>
      <c r="E157" s="25"/>
      <c r="G157" s="46">
        <v>397.3716</v>
      </c>
      <c r="H157" s="46">
        <v>454.13897142857144</v>
      </c>
      <c r="I157" s="47"/>
      <c r="J157" s="46">
        <f t="shared" si="4"/>
        <v>88.3048</v>
      </c>
      <c r="K157" s="46">
        <f t="shared" si="4"/>
        <v>100.91977142857144</v>
      </c>
      <c r="L157" s="47"/>
      <c r="M157" s="46">
        <v>1853.37</v>
      </c>
      <c r="N157" s="46">
        <v>2118.14</v>
      </c>
      <c r="O157" s="47"/>
      <c r="P157" s="46">
        <v>1435</v>
      </c>
    </row>
    <row r="158" spans="1:16" ht="18">
      <c r="A158" s="19" t="s">
        <v>74</v>
      </c>
      <c r="B158" s="20" t="s">
        <v>167</v>
      </c>
      <c r="C158" s="20" t="s">
        <v>317</v>
      </c>
      <c r="D158" s="11"/>
      <c r="E158" s="21"/>
      <c r="G158" s="44">
        <v>366.0066</v>
      </c>
      <c r="H158" s="44">
        <v>418.29325714285716</v>
      </c>
      <c r="I158" s="45"/>
      <c r="J158" s="44">
        <f t="shared" si="4"/>
        <v>81.3348</v>
      </c>
      <c r="K158" s="44">
        <f t="shared" si="4"/>
        <v>92.95405714285715</v>
      </c>
      <c r="L158" s="45"/>
      <c r="M158" s="44">
        <v>1853.37</v>
      </c>
      <c r="N158" s="44">
        <v>2118.14</v>
      </c>
      <c r="O158" s="45"/>
      <c r="P158" s="44">
        <v>1435</v>
      </c>
    </row>
    <row r="159" spans="1:16" ht="18">
      <c r="A159" s="22" t="s">
        <v>75</v>
      </c>
      <c r="B159" s="23" t="s">
        <v>167</v>
      </c>
      <c r="C159" s="23" t="s">
        <v>317</v>
      </c>
      <c r="D159" s="31"/>
      <c r="E159" s="24"/>
      <c r="G159" s="46">
        <v>366.0066</v>
      </c>
      <c r="H159" s="46">
        <v>418.29325714285716</v>
      </c>
      <c r="I159" s="47"/>
      <c r="J159" s="46">
        <f t="shared" si="4"/>
        <v>81.3348</v>
      </c>
      <c r="K159" s="46">
        <f t="shared" si="4"/>
        <v>92.95405714285715</v>
      </c>
      <c r="L159" s="47"/>
      <c r="M159" s="46">
        <v>1853.37</v>
      </c>
      <c r="N159" s="46">
        <v>2118.14</v>
      </c>
      <c r="O159" s="47"/>
      <c r="P159" s="46">
        <v>1435</v>
      </c>
    </row>
    <row r="160" spans="1:16" ht="18">
      <c r="A160" s="19" t="s">
        <v>76</v>
      </c>
      <c r="B160" s="20" t="s">
        <v>77</v>
      </c>
      <c r="C160" s="20" t="s">
        <v>168</v>
      </c>
      <c r="D160" s="11"/>
      <c r="E160" s="21"/>
      <c r="G160" s="48"/>
      <c r="H160" s="44"/>
      <c r="I160" s="45"/>
      <c r="J160" s="44"/>
      <c r="K160" s="44"/>
      <c r="L160" s="45"/>
      <c r="M160" s="44"/>
      <c r="N160" s="44"/>
      <c r="O160" s="45"/>
      <c r="P160" s="44"/>
    </row>
    <row r="161" spans="1:16" ht="18">
      <c r="A161" s="22" t="s">
        <v>78</v>
      </c>
      <c r="B161" s="23" t="s">
        <v>77</v>
      </c>
      <c r="C161" s="23" t="s">
        <v>264</v>
      </c>
      <c r="D161" s="31"/>
      <c r="E161" s="24"/>
      <c r="G161" s="46">
        <v>933.9773</v>
      </c>
      <c r="H161" s="46">
        <v>1067.4026285714285</v>
      </c>
      <c r="I161" s="47"/>
      <c r="J161" s="46">
        <f t="shared" si="4"/>
        <v>207.55051111111112</v>
      </c>
      <c r="K161" s="46">
        <f t="shared" si="4"/>
        <v>237.20058412698413</v>
      </c>
      <c r="L161" s="47"/>
      <c r="M161" s="46">
        <f t="shared" si="5"/>
        <v>3549.11374</v>
      </c>
      <c r="N161" s="46">
        <f t="shared" si="5"/>
        <v>4056.1299885714284</v>
      </c>
      <c r="O161" s="47"/>
      <c r="P161" s="46">
        <v>2663.7912</v>
      </c>
    </row>
    <row r="162" spans="1:16" ht="18">
      <c r="A162" s="19" t="s">
        <v>79</v>
      </c>
      <c r="B162" s="20" t="s">
        <v>77</v>
      </c>
      <c r="C162" s="20" t="s">
        <v>264</v>
      </c>
      <c r="D162" s="11"/>
      <c r="E162" s="21"/>
      <c r="G162" s="44">
        <v>1098.6174</v>
      </c>
      <c r="H162" s="44">
        <v>1255.562742857143</v>
      </c>
      <c r="I162" s="45"/>
      <c r="J162" s="44">
        <f t="shared" si="4"/>
        <v>244.1372</v>
      </c>
      <c r="K162" s="44">
        <f t="shared" si="4"/>
        <v>279.01394285714287</v>
      </c>
      <c r="L162" s="45"/>
      <c r="M162" s="44">
        <f t="shared" si="5"/>
        <v>4174.74612</v>
      </c>
      <c r="N162" s="44">
        <f t="shared" si="5"/>
        <v>4771.138422857142</v>
      </c>
      <c r="O162" s="45"/>
      <c r="P162" s="44">
        <v>2557.2318</v>
      </c>
    </row>
    <row r="163" spans="1:16" ht="18">
      <c r="A163" s="22" t="s">
        <v>80</v>
      </c>
      <c r="B163" s="23" t="s">
        <v>77</v>
      </c>
      <c r="C163" s="23" t="s">
        <v>264</v>
      </c>
      <c r="D163" s="31"/>
      <c r="E163" s="24"/>
      <c r="G163" s="46">
        <v>855.2781</v>
      </c>
      <c r="H163" s="46">
        <v>977.4606857142857</v>
      </c>
      <c r="I163" s="47"/>
      <c r="J163" s="46">
        <f t="shared" si="4"/>
        <v>190.0618</v>
      </c>
      <c r="K163" s="46">
        <f t="shared" si="4"/>
        <v>217.2134857142857</v>
      </c>
      <c r="L163" s="47"/>
      <c r="M163" s="46">
        <f t="shared" si="5"/>
        <v>3250.05678</v>
      </c>
      <c r="N163" s="46">
        <f t="shared" si="5"/>
        <v>3714.3506057142854</v>
      </c>
      <c r="O163" s="47"/>
      <c r="P163" s="46">
        <v>2557.2318</v>
      </c>
    </row>
    <row r="164" spans="1:16" ht="18">
      <c r="A164" s="19" t="s">
        <v>81</v>
      </c>
      <c r="B164" s="20" t="s">
        <v>77</v>
      </c>
      <c r="C164" s="20" t="s">
        <v>277</v>
      </c>
      <c r="D164" s="11"/>
      <c r="E164" s="21"/>
      <c r="G164" s="44">
        <v>969.1758000000001</v>
      </c>
      <c r="H164" s="44">
        <v>1107.6294857142857</v>
      </c>
      <c r="I164" s="45"/>
      <c r="J164" s="44">
        <f t="shared" si="4"/>
        <v>215.37240000000003</v>
      </c>
      <c r="K164" s="44">
        <f t="shared" si="4"/>
        <v>246.1398857142857</v>
      </c>
      <c r="L164" s="45"/>
      <c r="M164" s="44">
        <f t="shared" si="5"/>
        <v>3682.8680400000003</v>
      </c>
      <c r="N164" s="44">
        <f t="shared" si="5"/>
        <v>4208.992045714285</v>
      </c>
      <c r="O164" s="45"/>
      <c r="P164" s="44">
        <v>2344.1334</v>
      </c>
    </row>
    <row r="165" spans="1:16" ht="18">
      <c r="A165" s="22" t="s">
        <v>82</v>
      </c>
      <c r="B165" s="23" t="s">
        <v>77</v>
      </c>
      <c r="C165" s="23" t="s">
        <v>277</v>
      </c>
      <c r="D165" s="31"/>
      <c r="E165" s="24"/>
      <c r="G165" s="46">
        <v>855.2781</v>
      </c>
      <c r="H165" s="46">
        <v>977.4606857142857</v>
      </c>
      <c r="I165" s="47"/>
      <c r="J165" s="46">
        <f t="shared" si="4"/>
        <v>190.0618</v>
      </c>
      <c r="K165" s="46">
        <f t="shared" si="4"/>
        <v>217.2134857142857</v>
      </c>
      <c r="L165" s="47"/>
      <c r="M165" s="46">
        <f t="shared" si="5"/>
        <v>3250.05678</v>
      </c>
      <c r="N165" s="46">
        <f t="shared" si="5"/>
        <v>3714.3506057142854</v>
      </c>
      <c r="O165" s="47"/>
      <c r="P165" s="46">
        <v>2344.1334</v>
      </c>
    </row>
    <row r="166" spans="1:16" ht="18">
      <c r="A166" s="19" t="s">
        <v>83</v>
      </c>
      <c r="B166" s="20" t="s">
        <v>77</v>
      </c>
      <c r="C166" s="20" t="s">
        <v>293</v>
      </c>
      <c r="D166" s="11"/>
      <c r="E166" s="21"/>
      <c r="G166" s="44">
        <v>794.7432</v>
      </c>
      <c r="H166" s="44">
        <v>908.2779428571429</v>
      </c>
      <c r="I166" s="45"/>
      <c r="J166" s="44">
        <f t="shared" si="4"/>
        <v>176.6096</v>
      </c>
      <c r="K166" s="44">
        <f t="shared" si="4"/>
        <v>201.83954285714287</v>
      </c>
      <c r="L166" s="45"/>
      <c r="M166" s="44">
        <f t="shared" si="5"/>
        <v>3020.02416</v>
      </c>
      <c r="N166" s="44">
        <f t="shared" si="5"/>
        <v>3451.4561828571427</v>
      </c>
      <c r="O166" s="45"/>
      <c r="P166" s="44">
        <v>1971.201</v>
      </c>
    </row>
    <row r="167" spans="1:16" ht="18">
      <c r="A167" s="22" t="s">
        <v>84</v>
      </c>
      <c r="B167" s="23" t="s">
        <v>77</v>
      </c>
      <c r="C167" s="23" t="s">
        <v>293</v>
      </c>
      <c r="D167" s="31"/>
      <c r="E167" s="24"/>
      <c r="G167" s="46">
        <v>794.7432</v>
      </c>
      <c r="H167" s="46">
        <v>908.2779428571429</v>
      </c>
      <c r="I167" s="47"/>
      <c r="J167" s="46">
        <f t="shared" si="4"/>
        <v>176.6096</v>
      </c>
      <c r="K167" s="46">
        <f t="shared" si="4"/>
        <v>201.83954285714287</v>
      </c>
      <c r="L167" s="47"/>
      <c r="M167" s="46">
        <f t="shared" si="5"/>
        <v>3020.02416</v>
      </c>
      <c r="N167" s="46">
        <f t="shared" si="5"/>
        <v>3451.4561828571427</v>
      </c>
      <c r="O167" s="47"/>
      <c r="P167" s="46">
        <v>1917.9264</v>
      </c>
    </row>
    <row r="168" spans="1:16" ht="18">
      <c r="A168" s="19" t="s">
        <v>85</v>
      </c>
      <c r="B168" s="20" t="s">
        <v>77</v>
      </c>
      <c r="C168" s="20" t="s">
        <v>302</v>
      </c>
      <c r="D168" s="11"/>
      <c r="E168" s="21"/>
      <c r="G168" s="44">
        <v>802.0566</v>
      </c>
      <c r="H168" s="44">
        <v>916.6361142857143</v>
      </c>
      <c r="I168" s="45"/>
      <c r="J168" s="44">
        <f t="shared" si="4"/>
        <v>178.2348</v>
      </c>
      <c r="K168" s="44">
        <f t="shared" si="4"/>
        <v>203.69691428571429</v>
      </c>
      <c r="L168" s="45"/>
      <c r="M168" s="44">
        <f t="shared" si="5"/>
        <v>3047.81508</v>
      </c>
      <c r="N168" s="44">
        <f t="shared" si="5"/>
        <v>3483.217234285714</v>
      </c>
      <c r="O168" s="45"/>
      <c r="P168" s="44">
        <v>1758.1026000000002</v>
      </c>
    </row>
    <row r="169" spans="1:16" ht="18">
      <c r="A169" s="22" t="s">
        <v>86</v>
      </c>
      <c r="B169" s="23" t="s">
        <v>77</v>
      </c>
      <c r="C169" s="23" t="s">
        <v>302</v>
      </c>
      <c r="D169" s="31"/>
      <c r="E169" s="24"/>
      <c r="G169" s="46">
        <v>715.2648</v>
      </c>
      <c r="H169" s="46">
        <v>817.4454857142857</v>
      </c>
      <c r="I169" s="47"/>
      <c r="J169" s="46">
        <f t="shared" si="4"/>
        <v>158.94773333333333</v>
      </c>
      <c r="K169" s="46">
        <f t="shared" si="4"/>
        <v>181.6545523809524</v>
      </c>
      <c r="L169" s="47"/>
      <c r="M169" s="46">
        <f t="shared" si="5"/>
        <v>2718.00624</v>
      </c>
      <c r="N169" s="46">
        <f t="shared" si="5"/>
        <v>3106.2928457142857</v>
      </c>
      <c r="O169" s="47"/>
      <c r="P169" s="46">
        <v>1758.1026000000002</v>
      </c>
    </row>
    <row r="170" spans="1:16" ht="18">
      <c r="A170" s="19" t="s">
        <v>87</v>
      </c>
      <c r="B170" s="20" t="s">
        <v>77</v>
      </c>
      <c r="C170" s="20" t="s">
        <v>317</v>
      </c>
      <c r="D170" s="11"/>
      <c r="E170" s="21"/>
      <c r="G170" s="44">
        <v>397.3716</v>
      </c>
      <c r="H170" s="44">
        <v>454.13897142857144</v>
      </c>
      <c r="I170" s="45"/>
      <c r="J170" s="44">
        <f t="shared" si="4"/>
        <v>88.3048</v>
      </c>
      <c r="K170" s="44">
        <f t="shared" si="4"/>
        <v>100.91977142857144</v>
      </c>
      <c r="L170" s="45"/>
      <c r="M170" s="44">
        <v>1853.37</v>
      </c>
      <c r="N170" s="44">
        <v>2118.14</v>
      </c>
      <c r="O170" s="45"/>
      <c r="P170" s="44">
        <v>1435</v>
      </c>
    </row>
    <row r="171" spans="1:16" ht="18">
      <c r="A171" s="22" t="s">
        <v>88</v>
      </c>
      <c r="B171" s="23" t="s">
        <v>77</v>
      </c>
      <c r="C171" s="23" t="s">
        <v>317</v>
      </c>
      <c r="D171" s="31"/>
      <c r="E171" s="24"/>
      <c r="G171" s="46">
        <v>397.3716</v>
      </c>
      <c r="H171" s="46">
        <v>454.13897142857144</v>
      </c>
      <c r="I171" s="47"/>
      <c r="J171" s="46">
        <f t="shared" si="4"/>
        <v>88.3048</v>
      </c>
      <c r="K171" s="46">
        <f t="shared" si="4"/>
        <v>100.91977142857144</v>
      </c>
      <c r="L171" s="47"/>
      <c r="M171" s="44">
        <v>1853.37</v>
      </c>
      <c r="N171" s="44">
        <v>2118.14</v>
      </c>
      <c r="O171" s="47"/>
      <c r="P171" s="46">
        <v>1435</v>
      </c>
    </row>
    <row r="172" spans="1:16" ht="27" customHeight="1">
      <c r="A172" s="52" t="s">
        <v>89</v>
      </c>
      <c r="B172" s="20" t="s">
        <v>90</v>
      </c>
      <c r="C172" s="20" t="s">
        <v>277</v>
      </c>
      <c r="D172" s="11"/>
      <c r="E172" s="21"/>
      <c r="G172" s="44">
        <v>1443.4213000000002</v>
      </c>
      <c r="H172" s="44">
        <v>1649.6243428571431</v>
      </c>
      <c r="I172" s="45"/>
      <c r="J172" s="44">
        <f t="shared" si="4"/>
        <v>320.7602888888889</v>
      </c>
      <c r="K172" s="44">
        <f t="shared" si="4"/>
        <v>366.5831873015874</v>
      </c>
      <c r="L172" s="45"/>
      <c r="M172" s="44">
        <f t="shared" si="5"/>
        <v>5485.000940000001</v>
      </c>
      <c r="N172" s="44">
        <f t="shared" si="5"/>
        <v>6268.572502857143</v>
      </c>
      <c r="O172" s="45"/>
      <c r="P172" s="44">
        <v>2344.1334</v>
      </c>
    </row>
    <row r="173" spans="1:16" ht="18">
      <c r="A173" s="22" t="s">
        <v>91</v>
      </c>
      <c r="B173" s="23" t="s">
        <v>90</v>
      </c>
      <c r="C173" s="23" t="s">
        <v>277</v>
      </c>
      <c r="D173" s="31"/>
      <c r="E173" s="24"/>
      <c r="G173" s="46">
        <v>1120.3627</v>
      </c>
      <c r="H173" s="46">
        <v>1280.4145142857142</v>
      </c>
      <c r="I173" s="47"/>
      <c r="J173" s="46">
        <f t="shared" si="4"/>
        <v>248.96948888888886</v>
      </c>
      <c r="K173" s="46">
        <f t="shared" si="4"/>
        <v>284.53655873015873</v>
      </c>
      <c r="L173" s="47"/>
      <c r="M173" s="46">
        <f t="shared" si="5"/>
        <v>4257.3782599999995</v>
      </c>
      <c r="N173" s="46">
        <f t="shared" si="5"/>
        <v>4865.575154285713</v>
      </c>
      <c r="O173" s="47"/>
      <c r="P173" s="46">
        <v>2344.1334</v>
      </c>
    </row>
    <row r="174" spans="1:16" ht="28.5" customHeight="1">
      <c r="A174" s="52" t="s">
        <v>92</v>
      </c>
      <c r="B174" s="20" t="s">
        <v>90</v>
      </c>
      <c r="C174" s="20" t="s">
        <v>277</v>
      </c>
      <c r="D174" s="11"/>
      <c r="E174" s="21"/>
      <c r="G174" s="44">
        <v>933.9773</v>
      </c>
      <c r="H174" s="44">
        <v>1067.4026285714285</v>
      </c>
      <c r="I174" s="45"/>
      <c r="J174" s="44">
        <f t="shared" si="4"/>
        <v>207.55051111111112</v>
      </c>
      <c r="K174" s="44">
        <f t="shared" si="4"/>
        <v>237.20058412698413</v>
      </c>
      <c r="L174" s="45"/>
      <c r="M174" s="44">
        <f t="shared" si="5"/>
        <v>3549.11374</v>
      </c>
      <c r="N174" s="44">
        <f t="shared" si="5"/>
        <v>4056.1299885714284</v>
      </c>
      <c r="O174" s="45"/>
      <c r="P174" s="44">
        <v>2237.5842000000002</v>
      </c>
    </row>
    <row r="175" spans="1:16" ht="18">
      <c r="A175" s="22" t="s">
        <v>93</v>
      </c>
      <c r="B175" s="23" t="s">
        <v>90</v>
      </c>
      <c r="C175" s="23" t="s">
        <v>277</v>
      </c>
      <c r="D175" s="31"/>
      <c r="E175" s="24"/>
      <c r="G175" s="46">
        <v>933.9773</v>
      </c>
      <c r="H175" s="46">
        <v>1067.4026285714285</v>
      </c>
      <c r="I175" s="47"/>
      <c r="J175" s="46">
        <f t="shared" si="4"/>
        <v>207.55051111111112</v>
      </c>
      <c r="K175" s="46">
        <f t="shared" si="4"/>
        <v>237.20058412698413</v>
      </c>
      <c r="L175" s="47"/>
      <c r="M175" s="46">
        <f t="shared" si="5"/>
        <v>3549.11374</v>
      </c>
      <c r="N175" s="46">
        <f t="shared" si="5"/>
        <v>4056.1299885714284</v>
      </c>
      <c r="O175" s="47"/>
      <c r="P175" s="46">
        <v>2237.5842000000002</v>
      </c>
    </row>
    <row r="176" spans="1:16" ht="27" customHeight="1">
      <c r="A176" s="52" t="s">
        <v>94</v>
      </c>
      <c r="B176" s="20" t="s">
        <v>90</v>
      </c>
      <c r="C176" s="20" t="s">
        <v>277</v>
      </c>
      <c r="D176" s="11"/>
      <c r="E176" s="21"/>
      <c r="G176" s="44">
        <v>950.5413</v>
      </c>
      <c r="H176" s="44">
        <v>1086.3329142857142</v>
      </c>
      <c r="I176" s="45"/>
      <c r="J176" s="44">
        <f t="shared" si="4"/>
        <v>211.2314</v>
      </c>
      <c r="K176" s="44">
        <f t="shared" si="4"/>
        <v>241.40731428571428</v>
      </c>
      <c r="L176" s="45"/>
      <c r="M176" s="44">
        <f t="shared" si="5"/>
        <v>3612.05694</v>
      </c>
      <c r="N176" s="44">
        <f t="shared" si="5"/>
        <v>4128.065074285713</v>
      </c>
      <c r="O176" s="45"/>
      <c r="P176" s="44">
        <v>2131.035</v>
      </c>
    </row>
    <row r="177" spans="1:16" ht="18">
      <c r="A177" s="22" t="s">
        <v>95</v>
      </c>
      <c r="B177" s="23" t="s">
        <v>90</v>
      </c>
      <c r="C177" s="23" t="s">
        <v>277</v>
      </c>
      <c r="D177" s="31"/>
      <c r="E177" s="24"/>
      <c r="G177" s="46">
        <v>783.8408000000001</v>
      </c>
      <c r="H177" s="46">
        <v>895.8180571428572</v>
      </c>
      <c r="I177" s="47"/>
      <c r="J177" s="46">
        <f t="shared" si="4"/>
        <v>174.18684444444446</v>
      </c>
      <c r="K177" s="46">
        <f t="shared" si="4"/>
        <v>199.0706793650794</v>
      </c>
      <c r="L177" s="47"/>
      <c r="M177" s="46">
        <f t="shared" si="5"/>
        <v>2978.59504</v>
      </c>
      <c r="N177" s="46">
        <f t="shared" si="5"/>
        <v>3404.1086171428574</v>
      </c>
      <c r="O177" s="47"/>
      <c r="P177" s="46">
        <v>2131.035</v>
      </c>
    </row>
    <row r="178" spans="1:16" ht="18">
      <c r="A178" s="19" t="s">
        <v>96</v>
      </c>
      <c r="B178" s="20" t="s">
        <v>90</v>
      </c>
      <c r="C178" s="20" t="s">
        <v>293</v>
      </c>
      <c r="D178" s="11"/>
      <c r="E178" s="21"/>
      <c r="G178" s="44">
        <v>794.7432</v>
      </c>
      <c r="H178" s="44">
        <v>908.2779428571429</v>
      </c>
      <c r="I178" s="45"/>
      <c r="J178" s="44">
        <f t="shared" si="4"/>
        <v>176.6096</v>
      </c>
      <c r="K178" s="44">
        <f t="shared" si="4"/>
        <v>201.83954285714287</v>
      </c>
      <c r="L178" s="45"/>
      <c r="M178" s="44">
        <f t="shared" si="5"/>
        <v>3020.02416</v>
      </c>
      <c r="N178" s="44">
        <f t="shared" si="5"/>
        <v>3451.4561828571427</v>
      </c>
      <c r="O178" s="45"/>
      <c r="P178" s="44">
        <v>2109.9312</v>
      </c>
    </row>
    <row r="179" spans="1:16" ht="18">
      <c r="A179" s="22" t="s">
        <v>97</v>
      </c>
      <c r="B179" s="23" t="s">
        <v>90</v>
      </c>
      <c r="C179" s="23" t="s">
        <v>293</v>
      </c>
      <c r="D179" s="31"/>
      <c r="E179" s="24"/>
      <c r="G179" s="46">
        <v>794.7432</v>
      </c>
      <c r="H179" s="46">
        <v>908.2779428571429</v>
      </c>
      <c r="I179" s="47"/>
      <c r="J179" s="46">
        <f t="shared" si="4"/>
        <v>176.6096</v>
      </c>
      <c r="K179" s="46">
        <f t="shared" si="4"/>
        <v>201.83954285714287</v>
      </c>
      <c r="L179" s="47"/>
      <c r="M179" s="46">
        <f t="shared" si="5"/>
        <v>3020.02416</v>
      </c>
      <c r="N179" s="46">
        <f t="shared" si="5"/>
        <v>3451.4561828571427</v>
      </c>
      <c r="O179" s="47"/>
      <c r="P179" s="46">
        <v>1917.9264</v>
      </c>
    </row>
    <row r="180" spans="1:16" ht="18">
      <c r="A180" s="19" t="s">
        <v>98</v>
      </c>
      <c r="B180" s="20" t="s">
        <v>90</v>
      </c>
      <c r="C180" s="20" t="s">
        <v>302</v>
      </c>
      <c r="D180" s="11"/>
      <c r="E180" s="21"/>
      <c r="G180" s="44">
        <v>634.746</v>
      </c>
      <c r="H180" s="44">
        <v>725.424</v>
      </c>
      <c r="I180" s="45"/>
      <c r="J180" s="44">
        <f t="shared" si="4"/>
        <v>141.05466666666666</v>
      </c>
      <c r="K180" s="44">
        <f t="shared" si="4"/>
        <v>161.20533333333333</v>
      </c>
      <c r="L180" s="45"/>
      <c r="M180" s="44">
        <f t="shared" si="5"/>
        <v>2412.0348</v>
      </c>
      <c r="N180" s="44">
        <f t="shared" si="5"/>
        <v>2756.6112</v>
      </c>
      <c r="O180" s="45"/>
      <c r="P180" s="44">
        <v>1704.8280000000002</v>
      </c>
    </row>
    <row r="181" spans="1:16" ht="18">
      <c r="A181" s="22" t="s">
        <v>99</v>
      </c>
      <c r="B181" s="23" t="s">
        <v>90</v>
      </c>
      <c r="C181" s="23" t="s">
        <v>302</v>
      </c>
      <c r="D181" s="31"/>
      <c r="E181" s="24"/>
      <c r="G181" s="46">
        <v>634.746</v>
      </c>
      <c r="H181" s="46">
        <v>725.424</v>
      </c>
      <c r="I181" s="47"/>
      <c r="J181" s="46">
        <f t="shared" si="4"/>
        <v>141.05466666666666</v>
      </c>
      <c r="K181" s="46">
        <f t="shared" si="4"/>
        <v>161.20533333333333</v>
      </c>
      <c r="L181" s="47"/>
      <c r="M181" s="46">
        <f t="shared" si="5"/>
        <v>2412.0348</v>
      </c>
      <c r="N181" s="46">
        <f t="shared" si="5"/>
        <v>2756.6112</v>
      </c>
      <c r="O181" s="47"/>
      <c r="P181" s="46">
        <v>1704.8280000000002</v>
      </c>
    </row>
    <row r="182" spans="1:16" ht="18">
      <c r="A182" s="19" t="s">
        <v>100</v>
      </c>
      <c r="B182" s="20" t="s">
        <v>90</v>
      </c>
      <c r="C182" s="20" t="s">
        <v>317</v>
      </c>
      <c r="D182" s="11"/>
      <c r="E182" s="21"/>
      <c r="G182" s="44">
        <v>397.3716</v>
      </c>
      <c r="H182" s="44">
        <v>454.13897142857144</v>
      </c>
      <c r="I182" s="45"/>
      <c r="J182" s="44">
        <f t="shared" si="4"/>
        <v>88.3048</v>
      </c>
      <c r="K182" s="44">
        <f t="shared" si="4"/>
        <v>100.91977142857144</v>
      </c>
      <c r="L182" s="45"/>
      <c r="M182" s="44">
        <v>1853.37</v>
      </c>
      <c r="N182" s="44">
        <v>2118.14</v>
      </c>
      <c r="O182" s="45"/>
      <c r="P182" s="44">
        <v>1435</v>
      </c>
    </row>
    <row r="183" spans="1:14" ht="13.5">
      <c r="A183" s="26"/>
      <c r="B183" s="26"/>
      <c r="C183" s="26"/>
      <c r="D183" s="26"/>
      <c r="E183" s="27"/>
      <c r="F183" s="27"/>
      <c r="G183" s="27"/>
      <c r="H183" s="27"/>
      <c r="I183" s="27"/>
      <c r="J183" s="28"/>
      <c r="K183" s="27"/>
      <c r="L183" s="28"/>
      <c r="M183" s="29"/>
      <c r="N183" s="27"/>
    </row>
    <row r="184" spans="1:14" ht="13.5">
      <c r="A184" s="26"/>
      <c r="B184" s="26"/>
      <c r="C184" s="26"/>
      <c r="D184" s="26"/>
      <c r="E184" s="27"/>
      <c r="F184" s="27"/>
      <c r="G184" s="27"/>
      <c r="H184" s="27"/>
      <c r="I184" s="27"/>
      <c r="J184" s="28"/>
      <c r="K184" s="27"/>
      <c r="L184" s="28"/>
      <c r="M184" s="29"/>
      <c r="N184" s="27"/>
    </row>
    <row r="185" spans="1:14" ht="37.5" customHeight="1">
      <c r="A185" s="70" t="s">
        <v>101</v>
      </c>
      <c r="B185" s="70"/>
      <c r="C185" s="70"/>
      <c r="D185" s="70"/>
      <c r="E185" s="70"/>
      <c r="F185" s="70"/>
      <c r="G185" s="70"/>
      <c r="H185" s="70"/>
      <c r="I185" s="70"/>
      <c r="J185" s="70"/>
      <c r="K185" s="70"/>
      <c r="L185" s="70"/>
      <c r="M185" s="70"/>
      <c r="N185" s="70"/>
    </row>
    <row r="186" spans="1:14" ht="30.75" customHeight="1">
      <c r="A186" s="70" t="s">
        <v>32</v>
      </c>
      <c r="B186" s="70"/>
      <c r="C186" s="70"/>
      <c r="D186" s="70"/>
      <c r="E186" s="70"/>
      <c r="F186" s="70"/>
      <c r="G186" s="70"/>
      <c r="H186" s="70"/>
      <c r="I186" s="70"/>
      <c r="J186" s="70"/>
      <c r="K186" s="70"/>
      <c r="L186" s="70"/>
      <c r="M186" s="70"/>
      <c r="N186" s="70"/>
    </row>
    <row r="187" spans="1:14" ht="13.5">
      <c r="A187" s="70" t="s">
        <v>33</v>
      </c>
      <c r="B187" s="70"/>
      <c r="C187" s="70"/>
      <c r="D187" s="70"/>
      <c r="E187" s="70"/>
      <c r="F187" s="70"/>
      <c r="G187" s="70"/>
      <c r="H187" s="70"/>
      <c r="I187" s="70"/>
      <c r="J187" s="70"/>
      <c r="K187" s="70"/>
      <c r="L187" s="70"/>
      <c r="M187" s="70"/>
      <c r="N187" s="70"/>
    </row>
    <row r="188" spans="1:14" ht="13.5">
      <c r="A188" s="70" t="s">
        <v>34</v>
      </c>
      <c r="B188" s="70"/>
      <c r="C188" s="70"/>
      <c r="D188" s="70"/>
      <c r="E188" s="70"/>
      <c r="F188" s="70"/>
      <c r="G188" s="70"/>
      <c r="H188" s="70"/>
      <c r="I188" s="70"/>
      <c r="J188" s="70"/>
      <c r="K188" s="70"/>
      <c r="L188" s="70"/>
      <c r="M188" s="70"/>
      <c r="N188" s="70"/>
    </row>
    <row r="189" spans="1:14" ht="13.5" customHeight="1">
      <c r="A189" s="74" t="s">
        <v>35</v>
      </c>
      <c r="B189" s="74"/>
      <c r="C189" s="74"/>
      <c r="D189" s="74"/>
      <c r="E189" s="74"/>
      <c r="F189" s="74"/>
      <c r="G189" s="74"/>
      <c r="H189" s="74"/>
      <c r="I189" s="74"/>
      <c r="J189" s="74"/>
      <c r="K189" s="74"/>
      <c r="L189" s="74"/>
      <c r="M189" s="74"/>
      <c r="N189" s="74"/>
    </row>
    <row r="190" spans="1:14" ht="13.5">
      <c r="A190" s="74" t="s">
        <v>36</v>
      </c>
      <c r="B190" s="74"/>
      <c r="C190" s="74"/>
      <c r="D190" s="74"/>
      <c r="E190" s="74"/>
      <c r="F190" s="74"/>
      <c r="G190" s="74"/>
      <c r="H190" s="74"/>
      <c r="I190" s="74"/>
      <c r="J190" s="74"/>
      <c r="K190" s="74"/>
      <c r="L190" s="74"/>
      <c r="M190" s="74"/>
      <c r="N190" s="74"/>
    </row>
    <row r="191" spans="1:14" ht="17.25" customHeight="1">
      <c r="A191" s="74" t="s">
        <v>37</v>
      </c>
      <c r="B191" s="74"/>
      <c r="C191" s="74"/>
      <c r="D191" s="74"/>
      <c r="E191" s="74"/>
      <c r="F191" s="74"/>
      <c r="G191" s="74"/>
      <c r="H191" s="74"/>
      <c r="I191" s="74"/>
      <c r="J191" s="74"/>
      <c r="K191" s="74"/>
      <c r="L191" s="74"/>
      <c r="M191" s="74"/>
      <c r="N191" s="74"/>
    </row>
    <row r="192" spans="1:14" ht="13.5">
      <c r="A192" s="74" t="s">
        <v>38</v>
      </c>
      <c r="B192" s="74"/>
      <c r="C192" s="74"/>
      <c r="D192" s="74"/>
      <c r="E192" s="74"/>
      <c r="F192" s="74"/>
      <c r="G192" s="74"/>
      <c r="H192" s="74"/>
      <c r="I192" s="74"/>
      <c r="J192" s="74"/>
      <c r="K192" s="74"/>
      <c r="L192" s="74"/>
      <c r="M192" s="74"/>
      <c r="N192" s="74"/>
    </row>
    <row r="193" spans="1:14" ht="16.5" customHeight="1">
      <c r="A193" s="74" t="s">
        <v>39</v>
      </c>
      <c r="B193" s="74"/>
      <c r="C193" s="74"/>
      <c r="D193" s="74"/>
      <c r="E193" s="74"/>
      <c r="F193" s="74"/>
      <c r="G193" s="74"/>
      <c r="H193" s="74"/>
      <c r="I193" s="74"/>
      <c r="J193" s="74"/>
      <c r="K193" s="74"/>
      <c r="L193" s="74"/>
      <c r="M193" s="74"/>
      <c r="N193" s="74"/>
    </row>
    <row r="194" spans="1:14" ht="31.5" customHeight="1">
      <c r="A194" s="70" t="s">
        <v>40</v>
      </c>
      <c r="B194" s="70"/>
      <c r="C194" s="70"/>
      <c r="D194" s="70"/>
      <c r="E194" s="70"/>
      <c r="F194" s="70"/>
      <c r="G194" s="70"/>
      <c r="H194" s="70"/>
      <c r="I194" s="70"/>
      <c r="J194" s="70"/>
      <c r="K194" s="70"/>
      <c r="L194" s="70"/>
      <c r="M194" s="70"/>
      <c r="N194" s="70"/>
    </row>
    <row r="195" spans="1:14" ht="15.75" customHeight="1">
      <c r="A195" s="74" t="s">
        <v>41</v>
      </c>
      <c r="B195" s="74"/>
      <c r="C195" s="74"/>
      <c r="D195" s="74"/>
      <c r="E195" s="74"/>
      <c r="F195" s="74"/>
      <c r="G195" s="74"/>
      <c r="H195" s="74"/>
      <c r="I195" s="74"/>
      <c r="J195" s="74"/>
      <c r="K195" s="74"/>
      <c r="L195" s="74"/>
      <c r="M195" s="74"/>
      <c r="N195" s="74"/>
    </row>
    <row r="196" spans="1:14" ht="29.25" customHeight="1">
      <c r="A196" s="70" t="s">
        <v>42</v>
      </c>
      <c r="B196" s="70"/>
      <c r="C196" s="70"/>
      <c r="D196" s="70"/>
      <c r="E196" s="70"/>
      <c r="F196" s="70"/>
      <c r="G196" s="70"/>
      <c r="H196" s="70"/>
      <c r="I196" s="70"/>
      <c r="J196" s="70"/>
      <c r="K196" s="70"/>
      <c r="L196" s="70"/>
      <c r="M196" s="70"/>
      <c r="N196" s="70"/>
    </row>
    <row r="197" spans="1:14" ht="13.5">
      <c r="A197" s="74" t="s">
        <v>43</v>
      </c>
      <c r="B197" s="74"/>
      <c r="C197" s="74"/>
      <c r="D197" s="74"/>
      <c r="E197" s="74"/>
      <c r="F197" s="74"/>
      <c r="G197" s="74"/>
      <c r="H197" s="74"/>
      <c r="I197" s="74"/>
      <c r="J197" s="74"/>
      <c r="K197" s="74"/>
      <c r="L197" s="74"/>
      <c r="M197" s="74"/>
      <c r="N197" s="74"/>
    </row>
    <row r="198" spans="1:14" ht="13.5">
      <c r="A198" s="74" t="s">
        <v>44</v>
      </c>
      <c r="B198" s="74"/>
      <c r="C198" s="74"/>
      <c r="D198" s="74"/>
      <c r="E198" s="74"/>
      <c r="F198" s="74"/>
      <c r="G198" s="74"/>
      <c r="H198" s="74"/>
      <c r="I198" s="74"/>
      <c r="J198" s="74"/>
      <c r="K198" s="74"/>
      <c r="L198" s="74"/>
      <c r="M198" s="74"/>
      <c r="N198" s="74"/>
    </row>
    <row r="199" spans="1:14" ht="13.5">
      <c r="A199" s="74" t="s">
        <v>45</v>
      </c>
      <c r="B199" s="74"/>
      <c r="C199" s="74"/>
      <c r="D199" s="74"/>
      <c r="E199" s="74"/>
      <c r="F199" s="74"/>
      <c r="G199" s="74"/>
      <c r="H199" s="74"/>
      <c r="I199" s="74"/>
      <c r="J199" s="74"/>
      <c r="K199" s="74"/>
      <c r="L199" s="74"/>
      <c r="M199" s="74"/>
      <c r="N199" s="74"/>
    </row>
    <row r="200" spans="1:14" ht="30.75" customHeight="1">
      <c r="A200" s="70" t="s">
        <v>46</v>
      </c>
      <c r="B200" s="70"/>
      <c r="C200" s="70"/>
      <c r="D200" s="70"/>
      <c r="E200" s="70"/>
      <c r="F200" s="70"/>
      <c r="G200" s="70"/>
      <c r="H200" s="70"/>
      <c r="I200" s="70"/>
      <c r="J200" s="70"/>
      <c r="K200" s="70"/>
      <c r="L200" s="70"/>
      <c r="M200" s="70"/>
      <c r="N200" s="70"/>
    </row>
    <row r="201" spans="1:14" ht="26.25" customHeight="1">
      <c r="A201" s="70" t="s">
        <v>10</v>
      </c>
      <c r="B201" s="70"/>
      <c r="C201" s="70"/>
      <c r="D201" s="70"/>
      <c r="E201" s="70"/>
      <c r="F201" s="70"/>
      <c r="G201" s="70"/>
      <c r="H201" s="70"/>
      <c r="I201" s="70"/>
      <c r="J201" s="70"/>
      <c r="K201" s="70"/>
      <c r="L201" s="70"/>
      <c r="M201" s="70"/>
      <c r="N201" s="70"/>
    </row>
    <row r="202" spans="1:14" ht="29.25" customHeight="1">
      <c r="A202" s="70" t="s">
        <v>11</v>
      </c>
      <c r="B202" s="70"/>
      <c r="C202" s="70"/>
      <c r="D202" s="70"/>
      <c r="E202" s="70"/>
      <c r="F202" s="70"/>
      <c r="G202" s="70"/>
      <c r="H202" s="70"/>
      <c r="I202" s="70"/>
      <c r="J202" s="70"/>
      <c r="K202" s="70"/>
      <c r="L202" s="70"/>
      <c r="M202" s="70"/>
      <c r="N202" s="70"/>
    </row>
    <row r="203" spans="1:14" ht="30" customHeight="1">
      <c r="A203" s="70" t="s">
        <v>12</v>
      </c>
      <c r="B203" s="70"/>
      <c r="C203" s="70"/>
      <c r="D203" s="70"/>
      <c r="E203" s="70"/>
      <c r="F203" s="70"/>
      <c r="G203" s="70"/>
      <c r="H203" s="70"/>
      <c r="I203" s="70"/>
      <c r="J203" s="70"/>
      <c r="K203" s="70"/>
      <c r="L203" s="70"/>
      <c r="M203" s="70"/>
      <c r="N203" s="70"/>
    </row>
    <row r="204" spans="1:14" ht="13.5">
      <c r="A204" s="74" t="s">
        <v>13</v>
      </c>
      <c r="B204" s="74"/>
      <c r="C204" s="74"/>
      <c r="D204" s="74"/>
      <c r="E204" s="74"/>
      <c r="F204" s="74"/>
      <c r="G204" s="74"/>
      <c r="H204" s="74"/>
      <c r="I204" s="74"/>
      <c r="J204" s="74"/>
      <c r="K204" s="74"/>
      <c r="L204" s="74"/>
      <c r="M204" s="74"/>
      <c r="N204" s="74"/>
    </row>
    <row r="205" spans="1:14" ht="13.5">
      <c r="A205" s="74" t="s">
        <v>14</v>
      </c>
      <c r="B205" s="74"/>
      <c r="C205" s="74"/>
      <c r="D205" s="74"/>
      <c r="E205" s="74"/>
      <c r="F205" s="74"/>
      <c r="G205" s="74"/>
      <c r="H205" s="74"/>
      <c r="I205" s="74"/>
      <c r="J205" s="74"/>
      <c r="K205" s="74"/>
      <c r="L205" s="74"/>
      <c r="M205" s="74"/>
      <c r="N205" s="74"/>
    </row>
    <row r="206" spans="1:14" ht="13.5">
      <c r="A206" s="74" t="s">
        <v>15</v>
      </c>
      <c r="B206" s="74"/>
      <c r="C206" s="74"/>
      <c r="D206" s="74"/>
      <c r="E206" s="74"/>
      <c r="F206" s="74"/>
      <c r="G206" s="74"/>
      <c r="H206" s="74"/>
      <c r="I206" s="74"/>
      <c r="J206" s="74"/>
      <c r="K206" s="74"/>
      <c r="L206" s="74"/>
      <c r="M206" s="74"/>
      <c r="N206" s="74"/>
    </row>
    <row r="207" spans="1:14" ht="13.5">
      <c r="A207" s="74" t="s">
        <v>16</v>
      </c>
      <c r="B207" s="74"/>
      <c r="C207" s="74"/>
      <c r="D207" s="74"/>
      <c r="E207" s="74"/>
      <c r="F207" s="74"/>
      <c r="G207" s="74"/>
      <c r="H207" s="74"/>
      <c r="I207" s="74"/>
      <c r="J207" s="74"/>
      <c r="K207" s="74"/>
      <c r="L207" s="74"/>
      <c r="M207" s="74"/>
      <c r="N207" s="74"/>
    </row>
    <row r="208" spans="1:14" ht="39.75" customHeight="1">
      <c r="A208" s="70" t="s">
        <v>21</v>
      </c>
      <c r="B208" s="70"/>
      <c r="C208" s="70"/>
      <c r="D208" s="70"/>
      <c r="E208" s="70"/>
      <c r="F208" s="70"/>
      <c r="G208" s="70"/>
      <c r="H208" s="70"/>
      <c r="I208" s="70"/>
      <c r="J208" s="70"/>
      <c r="K208" s="70"/>
      <c r="L208" s="70"/>
      <c r="M208" s="70"/>
      <c r="N208" s="70"/>
    </row>
    <row r="209" spans="1:14" ht="18" customHeight="1">
      <c r="A209" s="74" t="s">
        <v>17</v>
      </c>
      <c r="B209" s="74"/>
      <c r="C209" s="74"/>
      <c r="D209" s="74"/>
      <c r="E209" s="74"/>
      <c r="F209" s="74"/>
      <c r="G209" s="74"/>
      <c r="H209" s="74"/>
      <c r="I209" s="74"/>
      <c r="J209" s="74"/>
      <c r="K209" s="74"/>
      <c r="L209" s="74"/>
      <c r="M209" s="74"/>
      <c r="N209" s="74"/>
    </row>
  </sheetData>
  <sheetProtection/>
  <mergeCells count="35">
    <mergeCell ref="A207:N207"/>
    <mergeCell ref="A208:N208"/>
    <mergeCell ref="A209:N209"/>
    <mergeCell ref="A201:N201"/>
    <mergeCell ref="A202:N202"/>
    <mergeCell ref="A203:N203"/>
    <mergeCell ref="A204:N204"/>
    <mergeCell ref="A205:N205"/>
    <mergeCell ref="A206:N206"/>
    <mergeCell ref="A197:N197"/>
    <mergeCell ref="A198:N198"/>
    <mergeCell ref="A199:N199"/>
    <mergeCell ref="A200:N200"/>
    <mergeCell ref="A193:N193"/>
    <mergeCell ref="A194:N194"/>
    <mergeCell ref="A195:N195"/>
    <mergeCell ref="A196:N196"/>
    <mergeCell ref="A189:N189"/>
    <mergeCell ref="A190:N190"/>
    <mergeCell ref="A191:N191"/>
    <mergeCell ref="A192:N192"/>
    <mergeCell ref="A188:N188"/>
    <mergeCell ref="G3:G6"/>
    <mergeCell ref="H3:H6"/>
    <mergeCell ref="J3:J6"/>
    <mergeCell ref="K3:K6"/>
    <mergeCell ref="M3:M6"/>
    <mergeCell ref="P3:P6"/>
    <mergeCell ref="A185:N185"/>
    <mergeCell ref="A186:N186"/>
    <mergeCell ref="A187:N187"/>
    <mergeCell ref="G2:N2"/>
    <mergeCell ref="A3:C6"/>
    <mergeCell ref="D3:D6"/>
    <mergeCell ref="N3:N6"/>
  </mergeCells>
  <printOptions/>
  <pageMargins left="0.7" right="0.7" top="0.75" bottom="0.75" header="0.3" footer="0.3"/>
  <pageSetup horizontalDpi="600" verticalDpi="600" orientation="landscape" paperSize="9"/>
  <headerFooter alignWithMargins="0">
    <oddHeader>&amp;LSALAIRES MINIMA DE LA PRODUCTION AUDIOVISUELLE&amp;CEMPLOIS DE CATEGORIE B&amp;RAU 1ER JUILLET 2012</oddHeader>
    <oddFooter>&amp;C&amp;P</oddFooter>
  </headerFooter>
</worksheet>
</file>

<file path=xl/worksheets/sheet3.xml><?xml version="1.0" encoding="utf-8"?>
<worksheet xmlns="http://schemas.openxmlformats.org/spreadsheetml/2006/main" xmlns:r="http://schemas.openxmlformats.org/officeDocument/2006/relationships">
  <dimension ref="B1:G26"/>
  <sheetViews>
    <sheetView view="pageLayout" workbookViewId="0" topLeftCell="A1">
      <selection activeCell="B32" sqref="B32"/>
    </sheetView>
  </sheetViews>
  <sheetFormatPr defaultColWidth="11.421875" defaultRowHeight="15"/>
  <cols>
    <col min="2" max="2" width="47.00390625" style="0" customWidth="1"/>
    <col min="6" max="6" width="13.140625" style="0" customWidth="1"/>
  </cols>
  <sheetData>
    <row r="1" ht="19.5">
      <c r="B1" s="53" t="s">
        <v>9</v>
      </c>
    </row>
    <row r="2" ht="19.5">
      <c r="B2" s="53"/>
    </row>
    <row r="3" spans="2:6" ht="18">
      <c r="B3" s="32" t="s">
        <v>22</v>
      </c>
      <c r="C3" s="33"/>
      <c r="D3" s="33"/>
      <c r="E3" s="33"/>
      <c r="F3" s="33"/>
    </row>
    <row r="4" spans="2:6" ht="15.75">
      <c r="B4" s="34"/>
      <c r="C4" s="33"/>
      <c r="D4" s="33"/>
      <c r="E4" s="33"/>
      <c r="F4" s="33"/>
    </row>
    <row r="5" spans="2:6" ht="18">
      <c r="B5" s="32"/>
      <c r="C5" s="33"/>
      <c r="D5" s="33"/>
      <c r="E5" s="33"/>
      <c r="F5" s="33"/>
    </row>
    <row r="6" spans="2:6" ht="15" customHeight="1">
      <c r="B6" s="81" t="s">
        <v>23</v>
      </c>
      <c r="C6" s="81" t="s">
        <v>252</v>
      </c>
      <c r="D6" s="76" t="s">
        <v>6</v>
      </c>
      <c r="E6" s="33"/>
      <c r="F6" s="33"/>
    </row>
    <row r="7" spans="2:6" ht="51" customHeight="1">
      <c r="B7" s="82"/>
      <c r="C7" s="82"/>
      <c r="D7" s="77"/>
      <c r="E7" s="33"/>
      <c r="F7" s="33"/>
    </row>
    <row r="8" spans="2:6" ht="13.5">
      <c r="B8" s="35" t="s">
        <v>24</v>
      </c>
      <c r="C8" s="36" t="s">
        <v>168</v>
      </c>
      <c r="D8" s="37"/>
      <c r="E8" s="33"/>
      <c r="F8" s="33"/>
    </row>
    <row r="9" spans="2:6" ht="13.5">
      <c r="B9" s="35" t="s">
        <v>25</v>
      </c>
      <c r="C9" s="36" t="s">
        <v>168</v>
      </c>
      <c r="D9" s="37"/>
      <c r="E9" s="33"/>
      <c r="F9" s="33"/>
    </row>
    <row r="10" spans="2:6" ht="13.5">
      <c r="B10" s="35" t="s">
        <v>26</v>
      </c>
      <c r="C10" s="36" t="s">
        <v>168</v>
      </c>
      <c r="D10" s="37"/>
      <c r="E10" s="33"/>
      <c r="F10" s="33"/>
    </row>
    <row r="11" spans="2:6" ht="13.5">
      <c r="B11" s="35" t="s">
        <v>27</v>
      </c>
      <c r="C11" s="36" t="s">
        <v>168</v>
      </c>
      <c r="D11" s="37"/>
      <c r="E11" s="33"/>
      <c r="F11" s="33"/>
    </row>
    <row r="12" spans="2:6" ht="13.5">
      <c r="B12" s="35" t="s">
        <v>28</v>
      </c>
      <c r="C12" s="36" t="s">
        <v>309</v>
      </c>
      <c r="D12" s="38">
        <v>104.57039999999999</v>
      </c>
      <c r="E12" s="33"/>
      <c r="F12" s="39"/>
    </row>
    <row r="13" spans="2:6" ht="13.5">
      <c r="B13" s="35" t="s">
        <v>29</v>
      </c>
      <c r="C13" s="36" t="s">
        <v>309</v>
      </c>
      <c r="D13" s="38">
        <v>80.96759999999999</v>
      </c>
      <c r="E13" s="33"/>
      <c r="F13" s="39"/>
    </row>
    <row r="14" spans="2:6" ht="13.5">
      <c r="B14" s="35" t="s">
        <v>30</v>
      </c>
      <c r="C14" s="36" t="s">
        <v>309</v>
      </c>
      <c r="D14" s="38">
        <v>83.6604</v>
      </c>
      <c r="E14" s="33"/>
      <c r="F14" s="39"/>
    </row>
    <row r="15" spans="2:6" ht="13.5">
      <c r="B15" s="33"/>
      <c r="C15" s="33"/>
      <c r="D15" s="33"/>
      <c r="E15" s="33"/>
      <c r="F15" s="33"/>
    </row>
    <row r="16" spans="2:6" ht="13.5">
      <c r="B16" s="40" t="s">
        <v>31</v>
      </c>
      <c r="C16" s="33"/>
      <c r="D16" s="33"/>
      <c r="E16" s="33"/>
      <c r="F16" s="33"/>
    </row>
    <row r="17" spans="2:6" ht="60" customHeight="1">
      <c r="B17" s="78" t="s">
        <v>0</v>
      </c>
      <c r="C17" s="78"/>
      <c r="D17" s="79"/>
      <c r="E17" s="79"/>
      <c r="F17" s="79"/>
    </row>
    <row r="18" spans="2:6" ht="54" customHeight="1">
      <c r="B18" s="80" t="s">
        <v>1</v>
      </c>
      <c r="C18" s="80"/>
      <c r="D18" s="79"/>
      <c r="E18" s="79"/>
      <c r="F18" s="79"/>
    </row>
    <row r="19" spans="2:6" ht="13.5">
      <c r="B19" s="40"/>
      <c r="C19" s="33"/>
      <c r="D19" s="33"/>
      <c r="E19" s="33"/>
      <c r="F19" s="33"/>
    </row>
    <row r="20" spans="2:7" ht="79.5" customHeight="1">
      <c r="B20" s="80" t="s">
        <v>2</v>
      </c>
      <c r="C20" s="80"/>
      <c r="D20" s="79"/>
      <c r="E20" s="79"/>
      <c r="F20" s="41"/>
      <c r="G20" s="42">
        <v>46.5834</v>
      </c>
    </row>
    <row r="21" spans="2:6" ht="25.5" customHeight="1">
      <c r="B21" s="40"/>
      <c r="C21" s="33"/>
      <c r="D21" s="33"/>
      <c r="E21" s="33"/>
      <c r="F21" s="33"/>
    </row>
    <row r="22" spans="2:7" ht="65.25" customHeight="1">
      <c r="B22" s="80" t="s">
        <v>3</v>
      </c>
      <c r="C22" s="80"/>
      <c r="D22" s="79"/>
      <c r="E22" s="79"/>
      <c r="F22" s="41"/>
      <c r="G22" s="42">
        <v>41.82</v>
      </c>
    </row>
    <row r="23" spans="2:6" ht="13.5">
      <c r="B23" s="40"/>
      <c r="C23" s="41"/>
      <c r="D23" s="33"/>
      <c r="E23" s="33"/>
      <c r="F23" s="33"/>
    </row>
    <row r="24" spans="2:6" ht="57.75" customHeight="1">
      <c r="B24" s="40" t="s">
        <v>4</v>
      </c>
      <c r="C24" s="41"/>
      <c r="D24" s="43">
        <v>15.3816</v>
      </c>
      <c r="E24" s="33"/>
      <c r="F24" s="33"/>
    </row>
    <row r="25" spans="2:6" ht="23.25" customHeight="1">
      <c r="B25" s="40" t="s">
        <v>7</v>
      </c>
      <c r="C25" s="33"/>
      <c r="D25" s="33"/>
      <c r="E25" s="33"/>
      <c r="F25" s="33"/>
    </row>
    <row r="26" spans="2:7" ht="13.5">
      <c r="B26" s="75" t="s">
        <v>5</v>
      </c>
      <c r="C26" s="75"/>
      <c r="D26" s="75"/>
      <c r="E26" s="75"/>
      <c r="F26" s="75"/>
      <c r="G26" s="75"/>
    </row>
  </sheetData>
  <sheetProtection/>
  <mergeCells count="8">
    <mergeCell ref="B26:G26"/>
    <mergeCell ref="D6:D7"/>
    <mergeCell ref="B17:F17"/>
    <mergeCell ref="B18:F18"/>
    <mergeCell ref="B20:E20"/>
    <mergeCell ref="B22:E22"/>
    <mergeCell ref="B6:B7"/>
    <mergeCell ref="C6:C7"/>
  </mergeCells>
  <printOptions/>
  <pageMargins left="0.7" right="0.7" top="0.75" bottom="0.75" header="0.3" footer="0.3"/>
  <pageSetup horizontalDpi="600" verticalDpi="600" orientation="landscape" paperSize="9"/>
  <headerFooter alignWithMargins="0">
    <oddHeader>&amp;LSALAIRES MINIMA DE LA PRODUCTION AUDIOVISUELLE&amp;CEMPLOIS DE CATEGORIE C&amp;RAU 1ER JUILLET 2012</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dc:creator>
  <cp:keywords/>
  <dc:description/>
  <cp:lastModifiedBy>POP PAYE</cp:lastModifiedBy>
  <cp:lastPrinted>2012-07-10T16:21:06Z</cp:lastPrinted>
  <dcterms:created xsi:type="dcterms:W3CDTF">2012-07-03T13:49:40Z</dcterms:created>
  <dcterms:modified xsi:type="dcterms:W3CDTF">2012-07-10T16:22:41Z</dcterms:modified>
  <cp:category/>
  <cp:version/>
  <cp:contentType/>
  <cp:contentStatus/>
</cp:coreProperties>
</file>